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<sst xmlns="http://schemas.openxmlformats.org/spreadsheetml/2006/main" count="1596" uniqueCount="997">
  <si>
    <t>通山农商行扶贫小额贷款贴息清单（2025年2季度）</t>
  </si>
  <si>
    <t>制表单位：信贷管理部</t>
  </si>
  <si>
    <t>单位：元</t>
  </si>
  <si>
    <t>承贷网点</t>
  </si>
  <si>
    <t>客户名称</t>
  </si>
  <si>
    <t>放款金额</t>
  </si>
  <si>
    <t>余额</t>
  </si>
  <si>
    <t>计息金额</t>
  </si>
  <si>
    <t>利率</t>
  </si>
  <si>
    <t>发放日期</t>
  </si>
  <si>
    <t>实际到期日</t>
  </si>
  <si>
    <t>利息起始日</t>
  </si>
  <si>
    <t>利息截止日</t>
  </si>
  <si>
    <t>计息天数</t>
  </si>
  <si>
    <t>应贴利息</t>
  </si>
  <si>
    <t>还款部分应贴利息</t>
  </si>
  <si>
    <t>合计应贴金额</t>
  </si>
  <si>
    <t>备注</t>
  </si>
  <si>
    <t>二季度还款额</t>
  </si>
  <si>
    <t>应补金额</t>
  </si>
  <si>
    <t>楠林支行</t>
  </si>
  <si>
    <t>方亚男</t>
  </si>
  <si>
    <t> 31010000097021286</t>
  </si>
  <si>
    <t>徐权指</t>
  </si>
  <si>
    <t> 31010000097022188</t>
  </si>
  <si>
    <t>夏青龙</t>
  </si>
  <si>
    <t> 31010000096479780</t>
  </si>
  <si>
    <t>韩斗泉</t>
  </si>
  <si>
    <t> 31010000127832273</t>
  </si>
  <si>
    <t>陈天生</t>
  </si>
  <si>
    <t>部分还本</t>
  </si>
  <si>
    <t> 31010000133885228</t>
  </si>
  <si>
    <t>朱朵元</t>
  </si>
  <si>
    <t> 31010000096528344</t>
  </si>
  <si>
    <t>徐亚武</t>
  </si>
  <si>
    <t> 31010000094789342</t>
  </si>
  <si>
    <t>程福明</t>
  </si>
  <si>
    <t> 31010000095553371</t>
  </si>
  <si>
    <t>张清华</t>
  </si>
  <si>
    <t> 31010000124341313</t>
  </si>
  <si>
    <t>曹细贵</t>
  </si>
  <si>
    <t> 31010000095163223</t>
  </si>
  <si>
    <t>程明</t>
  </si>
  <si>
    <t> 31010000095930816</t>
  </si>
  <si>
    <t>陈才保</t>
  </si>
  <si>
    <t> 31010000095553440</t>
  </si>
  <si>
    <t>黄德星</t>
  </si>
  <si>
    <t> 31010000095705712</t>
  </si>
  <si>
    <t>陈细涛</t>
  </si>
  <si>
    <t> 31010000100229841</t>
  </si>
  <si>
    <t>徐朝书</t>
  </si>
  <si>
    <t> 31010000095705654</t>
  </si>
  <si>
    <t>徐浩明</t>
  </si>
  <si>
    <t> 31010000095705280</t>
  </si>
  <si>
    <t>程海生</t>
  </si>
  <si>
    <t> 31010000094136653</t>
  </si>
  <si>
    <t>夏德明</t>
  </si>
  <si>
    <t> 31010000107371541</t>
  </si>
  <si>
    <t>曹石苟</t>
  </si>
  <si>
    <t> 31010000135220464</t>
  </si>
  <si>
    <t>金兴艳</t>
  </si>
  <si>
    <t> 31010000095832515</t>
  </si>
  <si>
    <t>孙义斌</t>
  </si>
  <si>
    <t> 31010000097021275</t>
  </si>
  <si>
    <t>朱亚冲</t>
  </si>
  <si>
    <t> 31010000135102869</t>
  </si>
  <si>
    <t>张月云</t>
  </si>
  <si>
    <t> 31010000133689948</t>
  </si>
  <si>
    <t>徐善谋</t>
  </si>
  <si>
    <t> 31010000096131971</t>
  </si>
  <si>
    <t>阮长仁</t>
  </si>
  <si>
    <t> 31010000095163256</t>
  </si>
  <si>
    <t>陈三五</t>
  </si>
  <si>
    <t> 31010000099161709</t>
  </si>
  <si>
    <t>夏勤良</t>
  </si>
  <si>
    <t> 31010000097022177</t>
  </si>
  <si>
    <t>金大福</t>
  </si>
  <si>
    <t> 31010000131332456</t>
  </si>
  <si>
    <t>陈建新</t>
  </si>
  <si>
    <t> 31010000130627246</t>
  </si>
  <si>
    <t>孙亚勇</t>
  </si>
  <si>
    <t> 31010000109298499</t>
  </si>
  <si>
    <t>余才青</t>
  </si>
  <si>
    <t> 31010000097022462</t>
  </si>
  <si>
    <t>鲁治平</t>
  </si>
  <si>
    <t> 31010000109321225</t>
  </si>
  <si>
    <t>金汉后</t>
  </si>
  <si>
    <t> 31010000121890923</t>
  </si>
  <si>
    <t>刘晚银</t>
  </si>
  <si>
    <t> 31010000096640140</t>
  </si>
  <si>
    <t>夏望平</t>
  </si>
  <si>
    <t> 31010000096928320</t>
  </si>
  <si>
    <t>夏尊仁</t>
  </si>
  <si>
    <t> 31010000130226936</t>
  </si>
  <si>
    <t>阮长洪</t>
  </si>
  <si>
    <t> 31010000095158349</t>
  </si>
  <si>
    <t>程利群</t>
  </si>
  <si>
    <t> 31010000133665847</t>
  </si>
  <si>
    <t>黄成虎</t>
  </si>
  <si>
    <t> 31010000094531879</t>
  </si>
  <si>
    <t>金港林</t>
  </si>
  <si>
    <t> 31010000133683640</t>
  </si>
  <si>
    <t>金名灯</t>
  </si>
  <si>
    <t> 31010000099161732</t>
  </si>
  <si>
    <t>大路支行</t>
  </si>
  <si>
    <t>余学良</t>
  </si>
  <si>
    <t> 31010000097657584</t>
  </si>
  <si>
    <t>夏勤虎</t>
  </si>
  <si>
    <t> 31010000128248945</t>
  </si>
  <si>
    <t>王如意</t>
  </si>
  <si>
    <t> 31010000097657618</t>
  </si>
  <si>
    <t>夏中武</t>
  </si>
  <si>
    <t> 31010000128399121</t>
  </si>
  <si>
    <t>焦国治</t>
  </si>
  <si>
    <t> 31010000132228321</t>
  </si>
  <si>
    <t>陈唐生</t>
  </si>
  <si>
    <t> 31010000099147219</t>
  </si>
  <si>
    <t>喻雪萍</t>
  </si>
  <si>
    <t> 31010000138425572</t>
  </si>
  <si>
    <t>吉爱景</t>
  </si>
  <si>
    <t> 31010000128220951</t>
  </si>
  <si>
    <t>王隆飘</t>
  </si>
  <si>
    <t> 31010000096816693</t>
  </si>
  <si>
    <t>熊志平</t>
  </si>
  <si>
    <t> 31010000096513961</t>
  </si>
  <si>
    <t>罗娟</t>
  </si>
  <si>
    <t> 31010000132098435</t>
  </si>
  <si>
    <t>邓金枝</t>
  </si>
  <si>
    <t> 31010000099141716</t>
  </si>
  <si>
    <t>焦裕良</t>
  </si>
  <si>
    <t> 31010000132226662</t>
  </si>
  <si>
    <t>宋阳明</t>
  </si>
  <si>
    <t> 31010000094432642</t>
  </si>
  <si>
    <t>徐次学</t>
  </si>
  <si>
    <t> 31010000132181108</t>
  </si>
  <si>
    <t>焦友功</t>
  </si>
  <si>
    <t> 31010000094432608</t>
  </si>
  <si>
    <t>焦海良</t>
  </si>
  <si>
    <t> 31010000132292998</t>
  </si>
  <si>
    <t>徐亲四</t>
  </si>
  <si>
    <t> 31010000132190076</t>
  </si>
  <si>
    <t>焦福顺</t>
  </si>
  <si>
    <t> 31010000096669045</t>
  </si>
  <si>
    <t>余才用</t>
  </si>
  <si>
    <t> 31010000097657607</t>
  </si>
  <si>
    <t>王冬景</t>
  </si>
  <si>
    <t> 31010000132499630</t>
  </si>
  <si>
    <t>宋仕海</t>
  </si>
  <si>
    <t> 31010000131614941</t>
  </si>
  <si>
    <t>余良德</t>
  </si>
  <si>
    <t> 31010000097657629</t>
  </si>
  <si>
    <t>张绍娟</t>
  </si>
  <si>
    <t> 31010000128163616</t>
  </si>
  <si>
    <t>夏中军</t>
  </si>
  <si>
    <t> 31010000132512154</t>
  </si>
  <si>
    <t>夏庆平</t>
  </si>
  <si>
    <t> 31010000132917172</t>
  </si>
  <si>
    <t>余才淼</t>
  </si>
  <si>
    <t> 31010000097733634</t>
  </si>
  <si>
    <t>吴起顿</t>
  </si>
  <si>
    <t> 31010000136451297</t>
  </si>
  <si>
    <t>蔡汉平</t>
  </si>
  <si>
    <t> 31010000096614507</t>
  </si>
  <si>
    <t>谢立庆</t>
  </si>
  <si>
    <t> 31010000132188353</t>
  </si>
  <si>
    <t>严天赐</t>
  </si>
  <si>
    <t> 31010000133173650</t>
  </si>
  <si>
    <t>厦铺支行</t>
  </si>
  <si>
    <t>王能朗</t>
  </si>
  <si>
    <t> 31010000061002414</t>
  </si>
  <si>
    <t>梁元早</t>
  </si>
  <si>
    <t> 31010000125882975</t>
  </si>
  <si>
    <t>黄定伍</t>
  </si>
  <si>
    <t> 31010000125882737</t>
  </si>
  <si>
    <t>吴刘稳</t>
  </si>
  <si>
    <t> 31010000125720707</t>
  </si>
  <si>
    <t>吉子贡</t>
  </si>
  <si>
    <t> 31010000127980196</t>
  </si>
  <si>
    <t>张铁钢</t>
  </si>
  <si>
    <t> 31010000125562658</t>
  </si>
  <si>
    <t>焦元凡</t>
  </si>
  <si>
    <t> 31010000134594974</t>
  </si>
  <si>
    <t>梁元涛</t>
  </si>
  <si>
    <t> 31010000124706603</t>
  </si>
  <si>
    <t>宋移生</t>
  </si>
  <si>
    <t> 31010000128387706</t>
  </si>
  <si>
    <t>乐汉深</t>
  </si>
  <si>
    <t> 31010000129411876</t>
  </si>
  <si>
    <t> 31010000129686499</t>
  </si>
  <si>
    <t>严衍七</t>
  </si>
  <si>
    <t> 31010000125209566</t>
  </si>
  <si>
    <t>徐家九</t>
  </si>
  <si>
    <t> 31010000124973839</t>
  </si>
  <si>
    <t>王海萍</t>
  </si>
  <si>
    <t> 31010000095846787</t>
  </si>
  <si>
    <t>黄从军</t>
  </si>
  <si>
    <t> 31010000124714853</t>
  </si>
  <si>
    <t>夏成治</t>
  </si>
  <si>
    <t> 31010000122011535</t>
  </si>
  <si>
    <t>严天德</t>
  </si>
  <si>
    <t> 31010000124341641</t>
  </si>
  <si>
    <t>徐光辉</t>
  </si>
  <si>
    <t> 31010000140916280</t>
  </si>
  <si>
    <t>曹继生</t>
  </si>
  <si>
    <t> 31010000124710610</t>
  </si>
  <si>
    <t>黄志胜</t>
  </si>
  <si>
    <t> 31010000124717730</t>
  </si>
  <si>
    <t>曹满元</t>
  </si>
  <si>
    <t> 31010000130412297</t>
  </si>
  <si>
    <t>王龙顺</t>
  </si>
  <si>
    <t> 31010000122180275</t>
  </si>
  <si>
    <t>夏佛次</t>
  </si>
  <si>
    <t> 31010000107318351</t>
  </si>
  <si>
    <t>谢立云</t>
  </si>
  <si>
    <t> 31010000125205288</t>
  </si>
  <si>
    <t>左旺如</t>
  </si>
  <si>
    <t> 31010000122099600</t>
  </si>
  <si>
    <t>吉芳红</t>
  </si>
  <si>
    <t> 31010000127512297</t>
  </si>
  <si>
    <t>曹德劲</t>
  </si>
  <si>
    <t> 31010000121554288</t>
  </si>
  <si>
    <t>程家晓</t>
  </si>
  <si>
    <t> 31010000125511750</t>
  </si>
  <si>
    <t>郑林冲</t>
  </si>
  <si>
    <t> 31010000130228854</t>
  </si>
  <si>
    <t>严文杰</t>
  </si>
  <si>
    <t> 31010000127636529</t>
  </si>
  <si>
    <t>谢志君</t>
  </si>
  <si>
    <t> 31010000103236754</t>
  </si>
  <si>
    <t>曹金林</t>
  </si>
  <si>
    <t> 31010000125194739</t>
  </si>
  <si>
    <t>王定火</t>
  </si>
  <si>
    <t>新发放</t>
  </si>
  <si>
    <t> 31010000148114790</t>
  </si>
  <si>
    <t>谢昌盛</t>
  </si>
  <si>
    <t> 31010000123276670</t>
  </si>
  <si>
    <t>曹国华</t>
  </si>
  <si>
    <t> 31010000123801894</t>
  </si>
  <si>
    <t>程家强</t>
  </si>
  <si>
    <t> 31010000125717478</t>
  </si>
  <si>
    <t>徐维达</t>
  </si>
  <si>
    <t> 31010000127512402</t>
  </si>
  <si>
    <t>管东梅</t>
  </si>
  <si>
    <t> 31010000134591677</t>
  </si>
  <si>
    <t>李光明</t>
  </si>
  <si>
    <t> 31010000132255865</t>
  </si>
  <si>
    <t>黄意和</t>
  </si>
  <si>
    <t>结清补少贴部分</t>
  </si>
  <si>
    <t> 31010000127512344</t>
  </si>
  <si>
    <t>杨芳支行</t>
  </si>
  <si>
    <t>谢时用</t>
  </si>
  <si>
    <t> 31010000132507314</t>
  </si>
  <si>
    <t>谢立敏</t>
  </si>
  <si>
    <t> 31010000132968773</t>
  </si>
  <si>
    <t>郑德明</t>
  </si>
  <si>
    <t> 31010000132624958</t>
  </si>
  <si>
    <t>金五贵</t>
  </si>
  <si>
    <t> 31010000095661911</t>
  </si>
  <si>
    <t>吴远伍</t>
  </si>
  <si>
    <t> 31010000130256916</t>
  </si>
  <si>
    <t>程细旺</t>
  </si>
  <si>
    <t> 31010000127855676</t>
  </si>
  <si>
    <t>陈金星</t>
  </si>
  <si>
    <t> 31010000133775474</t>
  </si>
  <si>
    <t>谢志通</t>
  </si>
  <si>
    <t> 31010000132968999</t>
  </si>
  <si>
    <t>吴友良</t>
  </si>
  <si>
    <t> 31010000132506116</t>
  </si>
  <si>
    <t>阮栋梁</t>
  </si>
  <si>
    <t> 31010000132624798</t>
  </si>
  <si>
    <t>孔令明</t>
  </si>
  <si>
    <t> 31010000097876298</t>
  </si>
  <si>
    <t>陈卧龙</t>
  </si>
  <si>
    <t> 31010000133371823</t>
  </si>
  <si>
    <t>谢志雄</t>
  </si>
  <si>
    <t> 31010000095604044</t>
  </si>
  <si>
    <t>杨芬良</t>
  </si>
  <si>
    <t> 31010000132506944</t>
  </si>
  <si>
    <t>黄崇焕</t>
  </si>
  <si>
    <t> 31010000132624845</t>
  </si>
  <si>
    <t>张玉检</t>
  </si>
  <si>
    <t> 31010000095604102</t>
  </si>
  <si>
    <t>张新友</t>
  </si>
  <si>
    <t> 31010000147703923</t>
  </si>
  <si>
    <t>金朝阳</t>
  </si>
  <si>
    <t> 31010000097657200</t>
  </si>
  <si>
    <t>谢若娟</t>
  </si>
  <si>
    <t> 31010000132507109</t>
  </si>
  <si>
    <t>郑小星</t>
  </si>
  <si>
    <t> 31010000098063804</t>
  </si>
  <si>
    <t>廖银华</t>
  </si>
  <si>
    <t> 31010000133815034</t>
  </si>
  <si>
    <t>夏成果</t>
  </si>
  <si>
    <t> 31010000095574404</t>
  </si>
  <si>
    <t>廖细海</t>
  </si>
  <si>
    <t> 31010000138523181</t>
  </si>
  <si>
    <t>张召友</t>
  </si>
  <si>
    <t> 31010000132968933</t>
  </si>
  <si>
    <t>郑群英</t>
  </si>
  <si>
    <t> 31010000095267915</t>
  </si>
  <si>
    <t>金旺贵</t>
  </si>
  <si>
    <t> 31010000095231127</t>
  </si>
  <si>
    <t>张细雄</t>
  </si>
  <si>
    <t> 31010000147698447</t>
  </si>
  <si>
    <t>郑希利</t>
  </si>
  <si>
    <t> 31010000095268646</t>
  </si>
  <si>
    <t>吴秋燕</t>
  </si>
  <si>
    <t> 31010000132506252</t>
  </si>
  <si>
    <t>金良宝</t>
  </si>
  <si>
    <t> 31010000095227687</t>
  </si>
  <si>
    <t>郑宗权</t>
  </si>
  <si>
    <t> 31010000095269763</t>
  </si>
  <si>
    <t>郑细旨</t>
  </si>
  <si>
    <t> 31010000133157844</t>
  </si>
  <si>
    <t>张召家</t>
  </si>
  <si>
    <t> 31010000134999540</t>
  </si>
  <si>
    <t>黄崇川</t>
  </si>
  <si>
    <t> 31010000097876312</t>
  </si>
  <si>
    <t>黄英昆</t>
  </si>
  <si>
    <t> 31010000094895102</t>
  </si>
  <si>
    <t> 31010000094789603</t>
  </si>
  <si>
    <t> 31010000094789614</t>
  </si>
  <si>
    <t>宝石支行</t>
  </si>
  <si>
    <t>陈金红</t>
  </si>
  <si>
    <t> 31010000134618625</t>
  </si>
  <si>
    <t>李建明</t>
  </si>
  <si>
    <t> 31010000134902877</t>
  </si>
  <si>
    <t>刘官保</t>
  </si>
  <si>
    <t> 31010000147394573</t>
  </si>
  <si>
    <t>程彦胜</t>
  </si>
  <si>
    <t> 31010000134896613</t>
  </si>
  <si>
    <t>成华富</t>
  </si>
  <si>
    <t> 31010000097855122</t>
  </si>
  <si>
    <t>徐建中</t>
  </si>
  <si>
    <t> 31010000128443468</t>
  </si>
  <si>
    <t>梁志</t>
  </si>
  <si>
    <t> 31010000147762902</t>
  </si>
  <si>
    <t>舒九文</t>
  </si>
  <si>
    <t> 31010000138385424</t>
  </si>
  <si>
    <t>汪细辉</t>
  </si>
  <si>
    <t> 31010000147392746</t>
  </si>
  <si>
    <t>王能进</t>
  </si>
  <si>
    <t> 31010000147667112</t>
  </si>
  <si>
    <t>周典家</t>
  </si>
  <si>
    <t> 31010000133290456</t>
  </si>
  <si>
    <t>陈细兵</t>
  </si>
  <si>
    <t> 31010000097873923</t>
  </si>
  <si>
    <t>谢秋生</t>
  </si>
  <si>
    <t> 31010000136247533</t>
  </si>
  <si>
    <t>刘伟</t>
  </si>
  <si>
    <t> 31010000147568473</t>
  </si>
  <si>
    <t>焦家情</t>
  </si>
  <si>
    <t> 31010000140524703</t>
  </si>
  <si>
    <t>刘庭相</t>
  </si>
  <si>
    <t> 31010000139069337</t>
  </si>
  <si>
    <t>陈南星</t>
  </si>
  <si>
    <t> 31010000132264278</t>
  </si>
  <si>
    <t>程学明</t>
  </si>
  <si>
    <t> 31010000097875091</t>
  </si>
  <si>
    <t>程金水</t>
  </si>
  <si>
    <t> 31010000129441652</t>
  </si>
  <si>
    <t>王光寒</t>
  </si>
  <si>
    <t> 31010000143143432</t>
  </si>
  <si>
    <t>谢美容</t>
  </si>
  <si>
    <t> 31010000135134530</t>
  </si>
  <si>
    <t>陈相长</t>
  </si>
  <si>
    <t> 31010000147394562</t>
  </si>
  <si>
    <t>谢立国</t>
  </si>
  <si>
    <t> 31010000130245315</t>
  </si>
  <si>
    <t>舒进和</t>
  </si>
  <si>
    <t> 31010000147733324</t>
  </si>
  <si>
    <t>谢老黑</t>
  </si>
  <si>
    <t> 31010000134447942</t>
  </si>
  <si>
    <t>阮云龙</t>
  </si>
  <si>
    <t> 31010000095996540</t>
  </si>
  <si>
    <t>汪南林</t>
  </si>
  <si>
    <t> 31010000134123110</t>
  </si>
  <si>
    <t>郑寻建</t>
  </si>
  <si>
    <t> 31010000140556065</t>
  </si>
  <si>
    <t>舒九良</t>
  </si>
  <si>
    <t> 31010000098217701</t>
  </si>
  <si>
    <t>朱福昌</t>
  </si>
  <si>
    <t> 31010000135233553</t>
  </si>
  <si>
    <t>舒四清</t>
  </si>
  <si>
    <t> 31010000133306808</t>
  </si>
  <si>
    <t>徐臣兵</t>
  </si>
  <si>
    <t> 31010000134584648</t>
  </si>
  <si>
    <t>李飞</t>
  </si>
  <si>
    <t> 31010000147392815</t>
  </si>
  <si>
    <t>梁勇仕</t>
  </si>
  <si>
    <t> 31010000128249041</t>
  </si>
  <si>
    <t>汪建国</t>
  </si>
  <si>
    <t> 31010000130245393</t>
  </si>
  <si>
    <t>陈炳煌</t>
  </si>
  <si>
    <t> 31010000098244746</t>
  </si>
  <si>
    <t> 31010000094789591</t>
  </si>
  <si>
    <t>周玉年</t>
  </si>
  <si>
    <t> 31010000093510237</t>
  </si>
  <si>
    <t> 31010000094789580</t>
  </si>
  <si>
    <t> 31010000095093139</t>
  </si>
  <si>
    <t>阮书洋</t>
  </si>
  <si>
    <t> 31010000095068169</t>
  </si>
  <si>
    <t>横石支行</t>
  </si>
  <si>
    <t>谭崇刚</t>
  </si>
  <si>
    <t> 31010000097416195</t>
  </si>
  <si>
    <t>吴著法</t>
  </si>
  <si>
    <t> 31010000133591419</t>
  </si>
  <si>
    <t>陈天森</t>
  </si>
  <si>
    <t> 31010000135968340</t>
  </si>
  <si>
    <t>邓志梅</t>
  </si>
  <si>
    <t> 31010000133874339</t>
  </si>
  <si>
    <t>成江林</t>
  </si>
  <si>
    <t> 31010000128827670</t>
  </si>
  <si>
    <t>邹盛强</t>
  </si>
  <si>
    <t> 31010000127868856</t>
  </si>
  <si>
    <t>夏清亮</t>
  </si>
  <si>
    <t> 31010000147209956</t>
  </si>
  <si>
    <t>李文哲</t>
  </si>
  <si>
    <t> 31010000128150277</t>
  </si>
  <si>
    <t>李杨显</t>
  </si>
  <si>
    <t> 31010000127861282</t>
  </si>
  <si>
    <t>成家样</t>
  </si>
  <si>
    <t> 31010000095062917</t>
  </si>
  <si>
    <t>成家树</t>
  </si>
  <si>
    <t> 31010000134655511</t>
  </si>
  <si>
    <t>成忠武</t>
  </si>
  <si>
    <t> 31010000097416559</t>
  </si>
  <si>
    <t>陈汉然</t>
  </si>
  <si>
    <t> 31010000094316364</t>
  </si>
  <si>
    <t>程易</t>
  </si>
  <si>
    <t> 31010000133429627</t>
  </si>
  <si>
    <t>杨玉钢</t>
  </si>
  <si>
    <t> 31010000129302243</t>
  </si>
  <si>
    <t>朱习兵</t>
  </si>
  <si>
    <t> 31010000141209475</t>
  </si>
  <si>
    <t>许先宝</t>
  </si>
  <si>
    <t> 31010000133449463</t>
  </si>
  <si>
    <t>曹树焱</t>
  </si>
  <si>
    <t> 31010000134657530</t>
  </si>
  <si>
    <t>汪佩槐</t>
  </si>
  <si>
    <t> 31010000146876669</t>
  </si>
  <si>
    <t>许冬苟</t>
  </si>
  <si>
    <t> 31010000133773691</t>
  </si>
  <si>
    <t>陈晓玲</t>
  </si>
  <si>
    <t> 31010000134655088</t>
  </si>
  <si>
    <t>成国庆</t>
  </si>
  <si>
    <t> 31010000128457801</t>
  </si>
  <si>
    <t>陈开锋</t>
  </si>
  <si>
    <t> 31010000128827749</t>
  </si>
  <si>
    <t>李海</t>
  </si>
  <si>
    <t> 31010000128828765</t>
  </si>
  <si>
    <t>陈世煌</t>
  </si>
  <si>
    <t> 31010000097441439</t>
  </si>
  <si>
    <t>成传雾</t>
  </si>
  <si>
    <t> 31010000099133953</t>
  </si>
  <si>
    <t>涂细时</t>
  </si>
  <si>
    <t> 31010000096678185</t>
  </si>
  <si>
    <t>许秋花</t>
  </si>
  <si>
    <t> 31010000128457981</t>
  </si>
  <si>
    <t>成福深</t>
  </si>
  <si>
    <t> 31010000132051112</t>
  </si>
  <si>
    <t>陈政兴</t>
  </si>
  <si>
    <t> 31010000145479084</t>
  </si>
  <si>
    <t>成忠祖</t>
  </si>
  <si>
    <t> 31010000134840988</t>
  </si>
  <si>
    <t>成江怀</t>
  </si>
  <si>
    <t> 31010000128929434</t>
  </si>
  <si>
    <t>李高喜</t>
  </si>
  <si>
    <t> 31010000128828947</t>
  </si>
  <si>
    <t>涂传学</t>
  </si>
  <si>
    <t> 31010000097416208</t>
  </si>
  <si>
    <t>周建兵</t>
  </si>
  <si>
    <t> 31010000097376636</t>
  </si>
  <si>
    <t> 31010000094239025</t>
  </si>
  <si>
    <t>谭品辉</t>
  </si>
  <si>
    <t> 31010000126124760</t>
  </si>
  <si>
    <t>江章文</t>
  </si>
  <si>
    <t> 31010000097404076</t>
  </si>
  <si>
    <t>洪港支行</t>
  </si>
  <si>
    <t>王梅芳</t>
  </si>
  <si>
    <t> 31010000129229635</t>
  </si>
  <si>
    <t>王金钗</t>
  </si>
  <si>
    <t> 31010000127956287</t>
  </si>
  <si>
    <t>王定量</t>
  </si>
  <si>
    <t> 31010000133449611</t>
  </si>
  <si>
    <t>王有林</t>
  </si>
  <si>
    <t> 31010000129229760</t>
  </si>
  <si>
    <t>王能元</t>
  </si>
  <si>
    <t> 31010000132959837</t>
  </si>
  <si>
    <t>成忠银</t>
  </si>
  <si>
    <t> 31010000132944990</t>
  </si>
  <si>
    <t>王松林</t>
  </si>
  <si>
    <t> 31010000132918755</t>
  </si>
  <si>
    <t> 31010000136416229</t>
  </si>
  <si>
    <t>李相兵</t>
  </si>
  <si>
    <t> 31010000132918267</t>
  </si>
  <si>
    <t>贾佑平</t>
  </si>
  <si>
    <t> 31010000129333431</t>
  </si>
  <si>
    <t>陈爱容</t>
  </si>
  <si>
    <t> 31010000132990946</t>
  </si>
  <si>
    <t>阚绪发</t>
  </si>
  <si>
    <t> 31010000136398413</t>
  </si>
  <si>
    <t>贾祖春</t>
  </si>
  <si>
    <t> 31010000129427886</t>
  </si>
  <si>
    <t>王水连</t>
  </si>
  <si>
    <t> 31010000132990276</t>
  </si>
  <si>
    <t>梅光元</t>
  </si>
  <si>
    <t> 31010000134595593</t>
  </si>
  <si>
    <t>吉美意</t>
  </si>
  <si>
    <t> 31010000129338076</t>
  </si>
  <si>
    <t>成加恳</t>
  </si>
  <si>
    <t> 31010000129336227</t>
  </si>
  <si>
    <t>叶祥木</t>
  </si>
  <si>
    <t> 31010000132918664</t>
  </si>
  <si>
    <t>涂世金</t>
  </si>
  <si>
    <t> 31010000132990458</t>
  </si>
  <si>
    <t>成良周</t>
  </si>
  <si>
    <t> 31010000132918904</t>
  </si>
  <si>
    <t>燕厦支行</t>
  </si>
  <si>
    <t>邓永贵</t>
  </si>
  <si>
    <t> 31010000096190620</t>
  </si>
  <si>
    <t>李名瑞</t>
  </si>
  <si>
    <t> 31010000098067195</t>
  </si>
  <si>
    <t>王银花</t>
  </si>
  <si>
    <t> 31010000142460688</t>
  </si>
  <si>
    <t>陈世监</t>
  </si>
  <si>
    <t> 31010000096147007</t>
  </si>
  <si>
    <t>李洪华</t>
  </si>
  <si>
    <t> 31010000096513745</t>
  </si>
  <si>
    <t>鲁定尚</t>
  </si>
  <si>
    <t> 31010000141543012</t>
  </si>
  <si>
    <t>王有著</t>
  </si>
  <si>
    <t> 31010000132617066</t>
  </si>
  <si>
    <t>王有平</t>
  </si>
  <si>
    <t> 31010000132617168</t>
  </si>
  <si>
    <t>汪会全</t>
  </si>
  <si>
    <t> 31010000136325160</t>
  </si>
  <si>
    <t>华成坚</t>
  </si>
  <si>
    <t> 31010000096645230</t>
  </si>
  <si>
    <t>梅前兴</t>
  </si>
  <si>
    <t> 31010000097412952</t>
  </si>
  <si>
    <t>李兰英</t>
  </si>
  <si>
    <t> 31010000147834800</t>
  </si>
  <si>
    <t>徐日升</t>
  </si>
  <si>
    <t> 31010000096757341</t>
  </si>
  <si>
    <t>张善勇</t>
  </si>
  <si>
    <t> 31010000136370893</t>
  </si>
  <si>
    <t>华立新</t>
  </si>
  <si>
    <t> 31010000098067082</t>
  </si>
  <si>
    <t>郭彩勤</t>
  </si>
  <si>
    <t> 31010000098058283</t>
  </si>
  <si>
    <t>舒思海</t>
  </si>
  <si>
    <t> 31010000137768474</t>
  </si>
  <si>
    <t>王霞</t>
  </si>
  <si>
    <t> 31010000132324636</t>
  </si>
  <si>
    <t>明喜容</t>
  </si>
  <si>
    <t> 31010000141562002</t>
  </si>
  <si>
    <t>邓永勇</t>
  </si>
  <si>
    <t> 31010000132370570</t>
  </si>
  <si>
    <t>成后刚</t>
  </si>
  <si>
    <t> 31010000098067162</t>
  </si>
  <si>
    <t>王有忠</t>
  </si>
  <si>
    <t> 31010000130550724</t>
  </si>
  <si>
    <t>陈敬术</t>
  </si>
  <si>
    <t> 31010000132617011</t>
  </si>
  <si>
    <t>舒华岳</t>
  </si>
  <si>
    <t> 31010000142386090</t>
  </si>
  <si>
    <t>陈敬高</t>
  </si>
  <si>
    <t> 31010000132455230</t>
  </si>
  <si>
    <t>华允水</t>
  </si>
  <si>
    <t> 31010000142345644</t>
  </si>
  <si>
    <t>王有堂</t>
  </si>
  <si>
    <t> 31010000132620806</t>
  </si>
  <si>
    <t>阮家全</t>
  </si>
  <si>
    <t> 31010000132354253</t>
  </si>
  <si>
    <t>张满容</t>
  </si>
  <si>
    <t> 31010000131415469</t>
  </si>
  <si>
    <t>谭道升</t>
  </si>
  <si>
    <t> 31010000147218939</t>
  </si>
  <si>
    <t>舒双燕</t>
  </si>
  <si>
    <t> 31010000130632993</t>
  </si>
  <si>
    <t>阮丽琴</t>
  </si>
  <si>
    <t> 31010000132022840</t>
  </si>
  <si>
    <t>陈绪楠</t>
  </si>
  <si>
    <t> 31010000096513542</t>
  </si>
  <si>
    <t>郭春明</t>
  </si>
  <si>
    <t> 31010000127687246</t>
  </si>
  <si>
    <t>纪月心</t>
  </si>
  <si>
    <t> 31010000132356567</t>
  </si>
  <si>
    <t>陈金玉</t>
  </si>
  <si>
    <t> 31010000094554070</t>
  </si>
  <si>
    <t>大畈支行</t>
  </si>
  <si>
    <t>陈潇雄</t>
  </si>
  <si>
    <t> 31010000130462929</t>
  </si>
  <si>
    <t>朱桂仙</t>
  </si>
  <si>
    <t> 31010000128642805</t>
  </si>
  <si>
    <t>杨义来</t>
  </si>
  <si>
    <t> 31010000137421602</t>
  </si>
  <si>
    <t>吴之杰</t>
  </si>
  <si>
    <t> 31010000126898655</t>
  </si>
  <si>
    <t>袁文星</t>
  </si>
  <si>
    <t> 31010000126872749</t>
  </si>
  <si>
    <t>徐望玲</t>
  </si>
  <si>
    <t> 31010000135270958</t>
  </si>
  <si>
    <t>吴义林</t>
  </si>
  <si>
    <t> 31010000128247850</t>
  </si>
  <si>
    <t>程书四</t>
  </si>
  <si>
    <t> 31010000127952476</t>
  </si>
  <si>
    <t>刘合鹏</t>
  </si>
  <si>
    <t> 31010000124383921</t>
  </si>
  <si>
    <t>方步训</t>
  </si>
  <si>
    <t> 31010000137397768</t>
  </si>
  <si>
    <t>陈喜迪</t>
  </si>
  <si>
    <t> 31010000133433281</t>
  </si>
  <si>
    <t>吴泽刚</t>
  </si>
  <si>
    <t> 31010000128316881</t>
  </si>
  <si>
    <t>王义军</t>
  </si>
  <si>
    <t> 31010000135893688</t>
  </si>
  <si>
    <t>章勋江</t>
  </si>
  <si>
    <t> 31010000127030245</t>
  </si>
  <si>
    <t>陈全忙</t>
  </si>
  <si>
    <t> 31010000148176166</t>
  </si>
  <si>
    <t>谭经丙</t>
  </si>
  <si>
    <t> 31010000147812140</t>
  </si>
  <si>
    <t>刘合飞</t>
  </si>
  <si>
    <t> 31010000133429718</t>
  </si>
  <si>
    <t>刘学商</t>
  </si>
  <si>
    <t> 31010000133333219</t>
  </si>
  <si>
    <t>刘会武</t>
  </si>
  <si>
    <t> 31010000147736483</t>
  </si>
  <si>
    <t>谭美红</t>
  </si>
  <si>
    <t> 31010000130379416</t>
  </si>
  <si>
    <t>王义满</t>
  </si>
  <si>
    <t> 31010000127023668</t>
  </si>
  <si>
    <t>刘合信</t>
  </si>
  <si>
    <t> 31010000126933544</t>
  </si>
  <si>
    <t>程书义</t>
  </si>
  <si>
    <t> 31010000127057371</t>
  </si>
  <si>
    <t>袁平忠</t>
  </si>
  <si>
    <t> 31010000145925371</t>
  </si>
  <si>
    <t>吴义武</t>
  </si>
  <si>
    <t> 31010000135280504</t>
  </si>
  <si>
    <t>徐新验</t>
  </si>
  <si>
    <t> 31010000134660778</t>
  </si>
  <si>
    <t>阚昌盛</t>
  </si>
  <si>
    <t> 31010000138672633</t>
  </si>
  <si>
    <t>刘会江</t>
  </si>
  <si>
    <t> 31010000145921092</t>
  </si>
  <si>
    <t>祝学峰</t>
  </si>
  <si>
    <t> 31010000126886139</t>
  </si>
  <si>
    <t>吴忠心</t>
  </si>
  <si>
    <t> 31010000127952691</t>
  </si>
  <si>
    <t>王娟</t>
  </si>
  <si>
    <t> 31010000134590276</t>
  </si>
  <si>
    <t>肖玮玲</t>
  </si>
  <si>
    <t> 31010000130496222</t>
  </si>
  <si>
    <t>吴之虎</t>
  </si>
  <si>
    <t> 31010000142187131</t>
  </si>
  <si>
    <t>方声宝</t>
  </si>
  <si>
    <t> 31010000143680807</t>
  </si>
  <si>
    <t>张顺习</t>
  </si>
  <si>
    <t> 31010000138672882</t>
  </si>
  <si>
    <t>李卫民</t>
  </si>
  <si>
    <t> 31010000138934306</t>
  </si>
  <si>
    <t>方家强</t>
  </si>
  <si>
    <t> 31010000138774293</t>
  </si>
  <si>
    <t>袁智强</t>
  </si>
  <si>
    <t> 31010000127442625</t>
  </si>
  <si>
    <t>陈志雄</t>
  </si>
  <si>
    <t> 31010000137014595</t>
  </si>
  <si>
    <t>李国兵</t>
  </si>
  <si>
    <t> 31010000134835297</t>
  </si>
  <si>
    <t>朱寿林</t>
  </si>
  <si>
    <t> 31010000137416079</t>
  </si>
  <si>
    <t>袁观雨</t>
  </si>
  <si>
    <t> 31010000128642770</t>
  </si>
  <si>
    <t>方玉玲</t>
  </si>
  <si>
    <t> 31010000132372329</t>
  </si>
  <si>
    <t>袁达伟</t>
  </si>
  <si>
    <t> 31010000138774351</t>
  </si>
  <si>
    <t>谭经新</t>
  </si>
  <si>
    <t> 31010000147739326</t>
  </si>
  <si>
    <t>陈定安</t>
  </si>
  <si>
    <t> 31010000127952602</t>
  </si>
  <si>
    <t>程门恩</t>
  </si>
  <si>
    <t> 31010000127952782</t>
  </si>
  <si>
    <t>杨敦清</t>
  </si>
  <si>
    <t> 31010000137397791</t>
  </si>
  <si>
    <t>王六妹</t>
  </si>
  <si>
    <t> 31010000147987449</t>
  </si>
  <si>
    <t>吴高强</t>
  </si>
  <si>
    <t> 31010000135280480</t>
  </si>
  <si>
    <t>李由</t>
  </si>
  <si>
    <t> 31010000132283687</t>
  </si>
  <si>
    <t>刘合洋</t>
  </si>
  <si>
    <t> 31010000126872885</t>
  </si>
  <si>
    <t>成鹊荷</t>
  </si>
  <si>
    <t> 31010000136646627</t>
  </si>
  <si>
    <t>黄国俭</t>
  </si>
  <si>
    <t> 31010000097829736</t>
  </si>
  <si>
    <t> 31010000094193500</t>
  </si>
  <si>
    <t> 31010000094193588</t>
  </si>
  <si>
    <t>吴泽海</t>
  </si>
  <si>
    <t> 31010000096012080</t>
  </si>
  <si>
    <t> 31010000093754116</t>
  </si>
  <si>
    <t>谭家强</t>
  </si>
  <si>
    <t> 31010000093513216</t>
  </si>
  <si>
    <t>吴高登</t>
  </si>
  <si>
    <t> 31010000094193623</t>
  </si>
  <si>
    <t>袁观完</t>
  </si>
  <si>
    <t> 31010000094430383</t>
  </si>
  <si>
    <t> 31010000094146968</t>
  </si>
  <si>
    <t> 31010000094146979</t>
  </si>
  <si>
    <t>慈口支行</t>
  </si>
  <si>
    <t>徐立利</t>
  </si>
  <si>
    <t> 31010000127011347</t>
  </si>
  <si>
    <t>邓伏全</t>
  </si>
  <si>
    <t> 31010000138860900</t>
  </si>
  <si>
    <t>张绪周</t>
  </si>
  <si>
    <t> 31010000096571275</t>
  </si>
  <si>
    <t>徐德江</t>
  </si>
  <si>
    <t> 31010000133992080</t>
  </si>
  <si>
    <t>朱旺华</t>
  </si>
  <si>
    <t> 31010000133357399</t>
  </si>
  <si>
    <t>朱忠海</t>
  </si>
  <si>
    <t> 31010000131529601</t>
  </si>
  <si>
    <t>毛般</t>
  </si>
  <si>
    <t> 31010000134689197</t>
  </si>
  <si>
    <t>徐赐良</t>
  </si>
  <si>
    <t> 31010000096640355</t>
  </si>
  <si>
    <t>徐臣利</t>
  </si>
  <si>
    <t> 31010000128222201</t>
  </si>
  <si>
    <t>朱必令</t>
  </si>
  <si>
    <t> 31010000133678629</t>
  </si>
  <si>
    <t>徐良劲</t>
  </si>
  <si>
    <t> 31010000109520843</t>
  </si>
  <si>
    <t>徐能让</t>
  </si>
  <si>
    <t> 31010000094920037</t>
  </si>
  <si>
    <t>徐运发</t>
  </si>
  <si>
    <t> 31010000133232392</t>
  </si>
  <si>
    <t>徐冬香</t>
  </si>
  <si>
    <t> 31010000134687860</t>
  </si>
  <si>
    <t>朱金水</t>
  </si>
  <si>
    <t> 31010000098354544</t>
  </si>
  <si>
    <t>张伟波</t>
  </si>
  <si>
    <t> 31010000133440051</t>
  </si>
  <si>
    <t>徐新辉</t>
  </si>
  <si>
    <t> 31010000136458861</t>
  </si>
  <si>
    <t>梅光运</t>
  </si>
  <si>
    <t> 31010000138920745</t>
  </si>
  <si>
    <t>徐桦</t>
  </si>
  <si>
    <t> 31010000094917150</t>
  </si>
  <si>
    <t>张和树</t>
  </si>
  <si>
    <t> 31010000133692882</t>
  </si>
  <si>
    <t>徐国平</t>
  </si>
  <si>
    <t> 31010000032403523</t>
  </si>
  <si>
    <t>张学文</t>
  </si>
  <si>
    <t> 31010000124240803</t>
  </si>
  <si>
    <t>徐振国</t>
  </si>
  <si>
    <t> 31010000126555979</t>
  </si>
  <si>
    <t>徐志华</t>
  </si>
  <si>
    <t> 31010000134560875</t>
  </si>
  <si>
    <t>朱春生</t>
  </si>
  <si>
    <t> 31010000136355435</t>
  </si>
  <si>
    <t>邓昌池</t>
  </si>
  <si>
    <t> 31010000103925948</t>
  </si>
  <si>
    <t>郭唐湖</t>
  </si>
  <si>
    <t> 31010000117304674</t>
  </si>
  <si>
    <t>张子建</t>
  </si>
  <si>
    <t> 31010000128777842</t>
  </si>
  <si>
    <t>徐立马</t>
  </si>
  <si>
    <t> 31010000098325692</t>
  </si>
  <si>
    <t>徐赐冠</t>
  </si>
  <si>
    <t> 31010000096679643</t>
  </si>
  <si>
    <t>张金良</t>
  </si>
  <si>
    <t> 31010000098325738</t>
  </si>
  <si>
    <t>徐瑞华</t>
  </si>
  <si>
    <t> 31010000136438549</t>
  </si>
  <si>
    <t>徐空前</t>
  </si>
  <si>
    <t> 31010000096644951</t>
  </si>
  <si>
    <t>朱龙样</t>
  </si>
  <si>
    <t> 31010000117594771</t>
  </si>
  <si>
    <t>徐前进</t>
  </si>
  <si>
    <t> 31010000133734255</t>
  </si>
  <si>
    <t>张金学</t>
  </si>
  <si>
    <t> 31010000126569448</t>
  </si>
  <si>
    <t>徐建山</t>
  </si>
  <si>
    <t> 31010000127348509</t>
  </si>
  <si>
    <t>张远贵</t>
  </si>
  <si>
    <t> 31010000094911352</t>
  </si>
  <si>
    <t>徐善奎</t>
  </si>
  <si>
    <t> 31010000096549681</t>
  </si>
  <si>
    <t>余圣杰</t>
  </si>
  <si>
    <t> 31010000136355366</t>
  </si>
  <si>
    <t>黄沙支行</t>
  </si>
  <si>
    <t>孟德烟</t>
  </si>
  <si>
    <t> 31010000147771188</t>
  </si>
  <si>
    <t>阮家望</t>
  </si>
  <si>
    <t> 31010000136210046</t>
  </si>
  <si>
    <t>张召国</t>
  </si>
  <si>
    <t> 31010000148179906</t>
  </si>
  <si>
    <t>宋登殿</t>
  </si>
  <si>
    <t> 31010000095241205</t>
  </si>
  <si>
    <t>陈世全</t>
  </si>
  <si>
    <t> 31010000123735727</t>
  </si>
  <si>
    <t>孟凡成</t>
  </si>
  <si>
    <t> 31010000096011994</t>
  </si>
  <si>
    <t>阮云飞</t>
  </si>
  <si>
    <t> 31010000124236603</t>
  </si>
  <si>
    <t>王有帮</t>
  </si>
  <si>
    <t> 31010000137917213</t>
  </si>
  <si>
    <t>黄安权</t>
  </si>
  <si>
    <t> 31010000121836206</t>
  </si>
  <si>
    <t>阮长修</t>
  </si>
  <si>
    <t> 31010000121982021</t>
  </si>
  <si>
    <t>孟成效</t>
  </si>
  <si>
    <t> 31010000143716176</t>
  </si>
  <si>
    <t>杨海卫</t>
  </si>
  <si>
    <t> 31010000128852787</t>
  </si>
  <si>
    <t>胡先伍</t>
  </si>
  <si>
    <t> 31010000121982565</t>
  </si>
  <si>
    <t>乐建学</t>
  </si>
  <si>
    <t> 31010000107379120</t>
  </si>
  <si>
    <t>孟细尽</t>
  </si>
  <si>
    <t> 31010000107435100</t>
  </si>
  <si>
    <t>阮义庭</t>
  </si>
  <si>
    <t> 31010000147771553</t>
  </si>
  <si>
    <t>吴永兴</t>
  </si>
  <si>
    <t> 31010000123735987</t>
  </si>
  <si>
    <t>乐发科</t>
  </si>
  <si>
    <t> 31010000148121026</t>
  </si>
  <si>
    <t>阮班早</t>
  </si>
  <si>
    <t> 31010000095217045</t>
  </si>
  <si>
    <t>曾祥松</t>
  </si>
  <si>
    <t> 31010000095969367</t>
  </si>
  <si>
    <t>郭盛青</t>
  </si>
  <si>
    <t> 31010000147774995</t>
  </si>
  <si>
    <t>李儒发</t>
  </si>
  <si>
    <t> 31010000147743741</t>
  </si>
  <si>
    <t>陈新定</t>
  </si>
  <si>
    <t> 31010000147788625</t>
  </si>
  <si>
    <t>王桃仙</t>
  </si>
  <si>
    <t> 31010000117033634</t>
  </si>
  <si>
    <t>阮班稳</t>
  </si>
  <si>
    <t> 31010000123701049</t>
  </si>
  <si>
    <t>丁经财</t>
  </si>
  <si>
    <t> 31010000147737001</t>
  </si>
  <si>
    <t>李相江</t>
  </si>
  <si>
    <t> 31010000148378367</t>
  </si>
  <si>
    <t>王桂仙</t>
  </si>
  <si>
    <t> 31010000136413444</t>
  </si>
  <si>
    <t>邓九名</t>
  </si>
  <si>
    <t> 31010000147779165</t>
  </si>
  <si>
    <t>钟道才</t>
  </si>
  <si>
    <t> 31010000123546593</t>
  </si>
  <si>
    <t>袁玉宝</t>
  </si>
  <si>
    <t> 31010000137917698</t>
  </si>
  <si>
    <t>窦成起</t>
  </si>
  <si>
    <t> 31010000123765446</t>
  </si>
  <si>
    <t>方芳</t>
  </si>
  <si>
    <t> 31010000143833708</t>
  </si>
  <si>
    <t>孟新华</t>
  </si>
  <si>
    <t> 31010000147788603</t>
  </si>
  <si>
    <t>李儒学</t>
  </si>
  <si>
    <t> 31010000122019476</t>
  </si>
  <si>
    <t>阮士兵</t>
  </si>
  <si>
    <t> 31010000096011257</t>
  </si>
  <si>
    <t>李名强</t>
  </si>
  <si>
    <t> 31010000123418062</t>
  </si>
  <si>
    <t>陈新山</t>
  </si>
  <si>
    <t> 31010000123174088</t>
  </si>
  <si>
    <t>阮士清</t>
  </si>
  <si>
    <t> 31010000147776878</t>
  </si>
  <si>
    <t>胡先来</t>
  </si>
  <si>
    <t> 31010000143792216</t>
  </si>
  <si>
    <t>阮仕雨</t>
  </si>
  <si>
    <t> 31010000126459899</t>
  </si>
  <si>
    <t>何召强</t>
  </si>
  <si>
    <t> 31010000117335954</t>
  </si>
  <si>
    <t>阮士明</t>
  </si>
  <si>
    <t> 31010000128852947</t>
  </si>
  <si>
    <t>阮云招</t>
  </si>
  <si>
    <t> 31010000062384515</t>
  </si>
  <si>
    <t>阮班煌</t>
  </si>
  <si>
    <t> 31010000148229983</t>
  </si>
  <si>
    <t>徐应红</t>
  </si>
  <si>
    <t> 31010000147778898</t>
  </si>
  <si>
    <t>钟晓丽</t>
  </si>
  <si>
    <t> 31010000136000082</t>
  </si>
  <si>
    <t>王能田</t>
  </si>
  <si>
    <t> 31010000096106853</t>
  </si>
  <si>
    <t> 31010000123417794</t>
  </si>
  <si>
    <t>通羊支行</t>
  </si>
  <si>
    <t>沈道聪</t>
  </si>
  <si>
    <t> 31010000128688283</t>
  </si>
  <si>
    <t>焦南修</t>
  </si>
  <si>
    <t> 31010000127338931</t>
  </si>
  <si>
    <t>方勋南</t>
  </si>
  <si>
    <t> 31010000127346363</t>
  </si>
  <si>
    <t>夏重生</t>
  </si>
  <si>
    <t> 31010000135943835</t>
  </si>
  <si>
    <t>吴月明</t>
  </si>
  <si>
    <t> 31010000096036168</t>
  </si>
  <si>
    <t>阮云浪</t>
  </si>
  <si>
    <t> 31010000096494357</t>
  </si>
  <si>
    <t>吴榛</t>
  </si>
  <si>
    <t> 31010000132028820</t>
  </si>
  <si>
    <t>胡向阳</t>
  </si>
  <si>
    <t> 31010000095614520</t>
  </si>
  <si>
    <t>金志丹</t>
  </si>
  <si>
    <t> 31010000129342980</t>
  </si>
  <si>
    <t>黄三九</t>
  </si>
  <si>
    <t> 31010000129342902</t>
  </si>
  <si>
    <t>陈英利</t>
  </si>
  <si>
    <t> 31010000099314985</t>
  </si>
  <si>
    <t>乐有为</t>
  </si>
  <si>
    <t> 31010000142655522</t>
  </si>
  <si>
    <t> 31010000096494288</t>
  </si>
  <si>
    <t>吴高武</t>
  </si>
  <si>
    <t> 31010000098848657</t>
  </si>
  <si>
    <t>方子江</t>
  </si>
  <si>
    <t> 31010000144124939</t>
  </si>
  <si>
    <t>徐忠意</t>
  </si>
  <si>
    <t> 31010000099060030</t>
  </si>
  <si>
    <t>陈善勇</t>
  </si>
  <si>
    <t> 31010000128688908</t>
  </si>
  <si>
    <t>徐仁会</t>
  </si>
  <si>
    <t> 31010000129343756</t>
  </si>
  <si>
    <t>徐仁庆</t>
  </si>
  <si>
    <t> 31010000099060143</t>
  </si>
  <si>
    <t>叶国桥</t>
  </si>
  <si>
    <t> 31010000130464799</t>
  </si>
  <si>
    <t>黄望春</t>
  </si>
  <si>
    <t> 31010000128854751</t>
  </si>
  <si>
    <t>张学仲</t>
  </si>
  <si>
    <t> 31010000095723016</t>
  </si>
  <si>
    <t>戴天养</t>
  </si>
  <si>
    <t> 31010000099062481</t>
  </si>
  <si>
    <t>徐初根</t>
  </si>
  <si>
    <t> 31010000129342731</t>
  </si>
  <si>
    <t>吴清用</t>
  </si>
  <si>
    <t> 31010000130940260</t>
  </si>
  <si>
    <t>邵庭俭</t>
  </si>
  <si>
    <t> 31010000127070028</t>
  </si>
  <si>
    <t>方鹏</t>
  </si>
  <si>
    <t> 31010000142614052</t>
  </si>
  <si>
    <t>阮云早</t>
  </si>
  <si>
    <t> 31010000095680774</t>
  </si>
  <si>
    <t>阮荣忠</t>
  </si>
  <si>
    <t> 31010000137604685</t>
  </si>
  <si>
    <t>聂永康</t>
  </si>
  <si>
    <t> 31010000130298902</t>
  </si>
  <si>
    <t>夏丽敏</t>
  </si>
  <si>
    <t> 31010000095370295</t>
  </si>
  <si>
    <t>黄成钊</t>
  </si>
  <si>
    <t> 31010000099316245</t>
  </si>
  <si>
    <t>吴玉祝</t>
  </si>
  <si>
    <t> 31010000098856656</t>
  </si>
  <si>
    <t>夏云宜</t>
  </si>
  <si>
    <t> 31010000135701498</t>
  </si>
  <si>
    <t>阮云有</t>
  </si>
  <si>
    <t> 31010000136376919</t>
  </si>
  <si>
    <t>阮长辉</t>
  </si>
  <si>
    <t> 31010000134592682</t>
  </si>
  <si>
    <t>朱希进</t>
  </si>
  <si>
    <t> 31010000097021060</t>
  </si>
  <si>
    <t>张四军</t>
  </si>
  <si>
    <t> 31010000132433634</t>
  </si>
  <si>
    <t>陈小黑</t>
  </si>
  <si>
    <t> 31010000128688158</t>
  </si>
  <si>
    <t>黄锦栋</t>
  </si>
  <si>
    <t> 31010000128855018</t>
  </si>
  <si>
    <t>三岔路支行</t>
  </si>
  <si>
    <t>夏早德</t>
  </si>
  <si>
    <t> 31010000061031922</t>
  </si>
  <si>
    <t>朱世杰</t>
  </si>
  <si>
    <t> 31010000061627540</t>
  </si>
  <si>
    <t>徐胜利</t>
  </si>
  <si>
    <t> 31010000061699140</t>
  </si>
  <si>
    <t>沈细红</t>
  </si>
  <si>
    <t> 31010000060654234</t>
  </si>
  <si>
    <t>徐建新</t>
  </si>
  <si>
    <t> 31010000054569094</t>
  </si>
  <si>
    <t>姜共山</t>
  </si>
  <si>
    <t> 31010000060930000</t>
  </si>
  <si>
    <t>袁观保</t>
  </si>
  <si>
    <t> 31010000067785249</t>
  </si>
  <si>
    <t>周墩良</t>
  </si>
  <si>
    <t> 31010000062269296</t>
  </si>
  <si>
    <t>张松林</t>
  </si>
  <si>
    <t> 31010000056398025</t>
  </si>
  <si>
    <t>谭金朵</t>
  </si>
  <si>
    <t> 31010000061002628</t>
  </si>
  <si>
    <t>贺观立</t>
  </si>
  <si>
    <t> 31010000147625762</t>
  </si>
  <si>
    <t>范样文</t>
  </si>
  <si>
    <t> 31010000061002492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</si>
</sst>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yyyy/m/dd"/>
    <numFmt numFmtId="178" formatCode="0.00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14" applyNumberFormat="0" applyAlignment="0" applyProtection="0">
      <alignment vertical="center"/>
    </xf>
    <xf numFmtId="0" fontId="14" fillId="6" borderId="15" applyNumberFormat="0" applyAlignment="0" applyProtection="0">
      <alignment vertical="center"/>
    </xf>
    <xf numFmtId="0" fontId="15" fillId="6" borderId="14" applyNumberFormat="0" applyAlignment="0" applyProtection="0">
      <alignment vertical="center"/>
    </xf>
    <xf numFmtId="0" fontId="16" fillId="7" borderId="16" applyNumberFormat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vertical="center"/>
    </xf>
    <xf numFmtId="49" fontId="0" fillId="0" borderId="0" xfId="0" applyNumberFormat="1" applyFill="1" applyAlignment="1">
      <alignment horizontal="center" vertical="center"/>
    </xf>
    <xf numFmtId="14" fontId="0" fillId="0" borderId="0" xfId="0" applyNumberFormat="1" applyFill="1" applyAlignment="1">
      <alignment vertical="center"/>
    </xf>
    <xf numFmtId="176" fontId="0" fillId="0" borderId="0" xfId="0" applyNumberForma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31" fontId="1" fillId="0" borderId="0" xfId="0" applyNumberFormat="1" applyFont="1" applyFill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4" fontId="0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/>
    </xf>
    <xf numFmtId="4" fontId="4" fillId="0" borderId="2" xfId="0" applyNumberFormat="1" applyFont="1" applyFill="1" applyBorder="1" applyAlignment="1">
      <alignment horizontal="right" vertical="center"/>
    </xf>
    <xf numFmtId="177" fontId="4" fillId="0" borderId="4" xfId="0" applyNumberFormat="1" applyFont="1" applyFill="1" applyBorder="1" applyAlignment="1">
      <alignment vertical="center"/>
    </xf>
    <xf numFmtId="177" fontId="4" fillId="0" borderId="2" xfId="0" applyNumberFormat="1" applyFont="1" applyFill="1" applyBorder="1" applyAlignment="1">
      <alignment vertical="center"/>
    </xf>
    <xf numFmtId="14" fontId="1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horizontal="center" vertical="center"/>
    </xf>
    <xf numFmtId="178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14" fontId="2" fillId="0" borderId="4" xfId="0" applyNumberFormat="1" applyFont="1" applyFill="1" applyBorder="1" applyAlignment="1">
      <alignment vertical="center"/>
    </xf>
    <xf numFmtId="14" fontId="2" fillId="0" borderId="2" xfId="0" applyNumberFormat="1" applyFont="1" applyFill="1" applyBorder="1" applyAlignment="1">
      <alignment vertical="center"/>
    </xf>
    <xf numFmtId="2" fontId="2" fillId="0" borderId="6" xfId="0" applyNumberFormat="1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vertical="center"/>
    </xf>
    <xf numFmtId="4" fontId="4" fillId="0" borderId="8" xfId="0" applyNumberFormat="1" applyFont="1" applyFill="1" applyBorder="1" applyAlignment="1">
      <alignment horizontal="right" vertical="center"/>
    </xf>
    <xf numFmtId="0" fontId="2" fillId="0" borderId="8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2" fontId="2" fillId="0" borderId="9" xfId="0" applyNumberFormat="1" applyFont="1" applyFill="1" applyBorder="1" applyAlignment="1">
      <alignment horizontal="center" vertical="center"/>
    </xf>
    <xf numFmtId="2" fontId="2" fillId="0" borderId="8" xfId="0" applyNumberFormat="1" applyFont="1" applyFill="1" applyBorder="1" applyAlignment="1">
      <alignment horizontal="center" vertical="center"/>
    </xf>
    <xf numFmtId="2" fontId="2" fillId="0" borderId="10" xfId="0" applyNumberFormat="1" applyFont="1" applyFill="1" applyBorder="1" applyAlignment="1">
      <alignment horizontal="center" vertical="center"/>
    </xf>
    <xf numFmtId="176" fontId="2" fillId="0" borderId="8" xfId="0" applyNumberFormat="1" applyFont="1" applyFill="1" applyBorder="1" applyAlignment="1">
      <alignment horizontal="center" vertical="center"/>
    </xf>
    <xf numFmtId="2" fontId="0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92"/>
  <sheetViews>
    <sheetView tabSelected="1" workbookViewId="0">
      <selection activeCell="V15" sqref="V15"/>
    </sheetView>
  </sheetViews>
  <sheetFormatPr defaultColWidth="9" defaultRowHeight="13.5"/>
  <cols>
    <col min="1" max="1" width="9.125" style="1" customWidth="1"/>
    <col min="2" max="2" width="6.875" style="5" customWidth="1"/>
    <col min="3" max="3" width="11.25" style="1" customWidth="1"/>
    <col min="4" max="4" width="11.125" style="1" customWidth="1"/>
    <col min="5" max="5" width="13" style="1" hidden="1" customWidth="1"/>
    <col min="6" max="6" width="6" style="1" customWidth="1"/>
    <col min="7" max="7" width="9.75" style="6" customWidth="1"/>
    <col min="8" max="8" width="10.875" style="6" customWidth="1"/>
    <col min="9" max="9" width="10.75" style="6" customWidth="1"/>
    <col min="10" max="10" width="10" style="6" customWidth="1"/>
    <col min="11" max="11" width="5.875" style="1" customWidth="1"/>
    <col min="12" max="12" width="8.125" style="1" customWidth="1"/>
    <col min="13" max="13" width="6.25" style="1" customWidth="1"/>
    <col min="14" max="14" width="9.75" style="1" customWidth="1"/>
    <col min="15" max="15" width="12.125" style="7" customWidth="1"/>
    <col min="16" max="16" width="17.625" style="1" hidden="1" customWidth="1"/>
    <col min="17" max="17" width="9.375" style="1" hidden="1" customWidth="1"/>
    <col min="18" max="18" width="8.25" style="1" hidden="1" customWidth="1"/>
    <col min="19" max="19" width="13.75" style="1"/>
    <col min="20" max="16384" width="9" style="1"/>
  </cols>
  <sheetData>
    <row r="1" s="1" customFormat="1" ht="25.5" spans="1:15">
      <c r="A1" s="8" t="s">
        <v>0</v>
      </c>
      <c r="B1" s="9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="2" customFormat="1" ht="18.75" spans="1:15">
      <c r="A2" s="10" t="s">
        <v>1</v>
      </c>
      <c r="B2" s="11"/>
      <c r="C2" s="12"/>
      <c r="D2" s="12"/>
      <c r="E2" s="13">
        <v>45818</v>
      </c>
      <c r="F2" s="13"/>
      <c r="G2" s="13"/>
      <c r="H2" s="13"/>
      <c r="I2" s="22"/>
      <c r="J2" s="22"/>
      <c r="K2" s="12"/>
      <c r="L2" s="23" t="s">
        <v>2</v>
      </c>
      <c r="M2" s="23"/>
      <c r="N2" s="23"/>
      <c r="O2" s="24"/>
    </row>
    <row r="3" s="3" customFormat="1" ht="60" customHeight="1" spans="1:18">
      <c r="A3" s="14" t="s">
        <v>3</v>
      </c>
      <c r="B3" s="15" t="s">
        <v>4</v>
      </c>
      <c r="C3" s="14" t="s">
        <v>5</v>
      </c>
      <c r="D3" s="14" t="s">
        <v>6</v>
      </c>
      <c r="E3" s="16" t="s">
        <v>7</v>
      </c>
      <c r="F3" s="14" t="s">
        <v>8</v>
      </c>
      <c r="G3" s="17" t="s">
        <v>9</v>
      </c>
      <c r="H3" s="17" t="s">
        <v>10</v>
      </c>
      <c r="I3" s="17" t="s">
        <v>11</v>
      </c>
      <c r="J3" s="17" t="s">
        <v>12</v>
      </c>
      <c r="K3" s="14" t="s">
        <v>13</v>
      </c>
      <c r="L3" s="14" t="s">
        <v>14</v>
      </c>
      <c r="M3" s="14" t="s">
        <v>15</v>
      </c>
      <c r="N3" s="25" t="s">
        <v>16</v>
      </c>
      <c r="O3" s="26" t="s">
        <v>17</v>
      </c>
      <c r="Q3" s="3" t="s">
        <v>18</v>
      </c>
      <c r="R3" s="3" t="s">
        <v>19</v>
      </c>
    </row>
    <row r="4" s="1" customFormat="1" spans="1:18">
      <c r="A4" s="18" t="s">
        <v>20</v>
      </c>
      <c r="B4" s="18" t="s">
        <v>21</v>
      </c>
      <c r="C4" s="19">
        <v>34302.51</v>
      </c>
      <c r="D4" s="19">
        <v>29702.51</v>
      </c>
      <c r="E4" s="19">
        <v>29702.51</v>
      </c>
      <c r="F4" s="18">
        <v>4.3</v>
      </c>
      <c r="G4" s="20">
        <v>45107</v>
      </c>
      <c r="H4" s="21">
        <v>45828</v>
      </c>
      <c r="I4" s="27">
        <v>45737</v>
      </c>
      <c r="J4" s="28">
        <v>45828</v>
      </c>
      <c r="K4" s="29">
        <f t="shared" ref="K4:K67" si="0">J4-I4+1</f>
        <v>92</v>
      </c>
      <c r="L4" s="30">
        <f t="shared" ref="L4:L67" si="1">E4*F4*K4/360/100</f>
        <v>326.397582111111</v>
      </c>
      <c r="M4" s="30"/>
      <c r="N4" s="30">
        <v>326.4</v>
      </c>
      <c r="O4" s="31"/>
      <c r="P4" s="32" t="s">
        <v>22</v>
      </c>
      <c r="Q4" s="1">
        <v>0</v>
      </c>
      <c r="R4" s="1">
        <v>0</v>
      </c>
    </row>
    <row r="5" s="1" customFormat="1" customHeight="1" spans="1:18">
      <c r="A5" s="18" t="s">
        <v>20</v>
      </c>
      <c r="B5" s="18" t="s">
        <v>23</v>
      </c>
      <c r="C5" s="19">
        <v>22000</v>
      </c>
      <c r="D5" s="19">
        <v>10000</v>
      </c>
      <c r="E5" s="19">
        <v>10000</v>
      </c>
      <c r="F5" s="18">
        <v>4.3</v>
      </c>
      <c r="G5" s="20">
        <v>45107</v>
      </c>
      <c r="H5" s="21">
        <v>45828</v>
      </c>
      <c r="I5" s="27">
        <v>45737</v>
      </c>
      <c r="J5" s="28">
        <v>45828</v>
      </c>
      <c r="K5" s="29">
        <f t="shared" si="0"/>
        <v>92</v>
      </c>
      <c r="L5" s="30">
        <f t="shared" si="1"/>
        <v>109.888888888889</v>
      </c>
      <c r="M5" s="30"/>
      <c r="N5" s="30">
        <v>109.89</v>
      </c>
      <c r="O5" s="31"/>
      <c r="P5" s="32" t="s">
        <v>24</v>
      </c>
      <c r="Q5" s="1">
        <v>0</v>
      </c>
      <c r="R5" s="1">
        <v>0</v>
      </c>
    </row>
    <row r="6" s="1" customFormat="1" customHeight="1" spans="1:18">
      <c r="A6" s="18" t="s">
        <v>20</v>
      </c>
      <c r="B6" s="18" t="s">
        <v>25</v>
      </c>
      <c r="C6" s="19">
        <v>45800</v>
      </c>
      <c r="D6" s="19">
        <v>38300</v>
      </c>
      <c r="E6" s="19">
        <v>38300</v>
      </c>
      <c r="F6" s="18">
        <v>4.3</v>
      </c>
      <c r="G6" s="20">
        <v>45103</v>
      </c>
      <c r="H6" s="21">
        <v>45828</v>
      </c>
      <c r="I6" s="27">
        <v>45737</v>
      </c>
      <c r="J6" s="28">
        <v>45828</v>
      </c>
      <c r="K6" s="29">
        <f t="shared" si="0"/>
        <v>92</v>
      </c>
      <c r="L6" s="30">
        <f t="shared" si="1"/>
        <v>420.874444444444</v>
      </c>
      <c r="M6" s="30"/>
      <c r="N6" s="30">
        <v>420.87</v>
      </c>
      <c r="O6" s="31"/>
      <c r="P6" s="32" t="s">
        <v>26</v>
      </c>
      <c r="Q6" s="1">
        <v>0</v>
      </c>
      <c r="R6" s="1">
        <v>0</v>
      </c>
    </row>
    <row r="7" s="1" customFormat="1" customHeight="1" spans="1:18">
      <c r="A7" s="18" t="s">
        <v>20</v>
      </c>
      <c r="B7" s="18" t="s">
        <v>27</v>
      </c>
      <c r="C7" s="19">
        <v>50000</v>
      </c>
      <c r="D7" s="19">
        <v>50000</v>
      </c>
      <c r="E7" s="19">
        <v>50000</v>
      </c>
      <c r="F7" s="18">
        <v>3.35</v>
      </c>
      <c r="G7" s="20">
        <v>45525</v>
      </c>
      <c r="H7" s="21">
        <v>45890</v>
      </c>
      <c r="I7" s="27">
        <v>45737</v>
      </c>
      <c r="J7" s="28">
        <v>45828</v>
      </c>
      <c r="K7" s="29">
        <f t="shared" si="0"/>
        <v>92</v>
      </c>
      <c r="L7" s="30">
        <f t="shared" si="1"/>
        <v>428.055555555556</v>
      </c>
      <c r="M7" s="30"/>
      <c r="N7" s="30">
        <v>428.06</v>
      </c>
      <c r="O7" s="31"/>
      <c r="P7" s="32" t="s">
        <v>28</v>
      </c>
      <c r="Q7" s="1">
        <v>0</v>
      </c>
      <c r="R7" s="1">
        <v>0</v>
      </c>
    </row>
    <row r="8" s="1" customFormat="1" customHeight="1" spans="1:18">
      <c r="A8" s="18" t="s">
        <v>20</v>
      </c>
      <c r="B8" s="18" t="s">
        <v>29</v>
      </c>
      <c r="C8" s="19">
        <v>21996.49</v>
      </c>
      <c r="D8" s="19">
        <v>16996.49</v>
      </c>
      <c r="E8" s="19">
        <v>16996.49</v>
      </c>
      <c r="F8" s="18">
        <v>3.1</v>
      </c>
      <c r="G8" s="20">
        <v>45618</v>
      </c>
      <c r="H8" s="21">
        <v>45983</v>
      </c>
      <c r="I8" s="27">
        <v>45737</v>
      </c>
      <c r="J8" s="28">
        <v>45828</v>
      </c>
      <c r="K8" s="29">
        <f t="shared" si="0"/>
        <v>92</v>
      </c>
      <c r="L8" s="30">
        <f t="shared" si="1"/>
        <v>134.649970777778</v>
      </c>
      <c r="M8" s="33">
        <v>26.69</v>
      </c>
      <c r="N8" s="30">
        <v>161.34</v>
      </c>
      <c r="O8" s="31" t="s">
        <v>30</v>
      </c>
      <c r="P8" s="32" t="s">
        <v>31</v>
      </c>
      <c r="Q8" s="1">
        <v>5000</v>
      </c>
      <c r="R8" s="1">
        <v>26.69</v>
      </c>
    </row>
    <row r="9" s="1" customFormat="1" customHeight="1" spans="1:18">
      <c r="A9" s="18" t="s">
        <v>20</v>
      </c>
      <c r="B9" s="18" t="s">
        <v>32</v>
      </c>
      <c r="C9" s="19">
        <v>39500</v>
      </c>
      <c r="D9" s="19">
        <v>33500</v>
      </c>
      <c r="E9" s="19">
        <v>33500</v>
      </c>
      <c r="F9" s="18">
        <v>4.3</v>
      </c>
      <c r="G9" s="20">
        <v>45104</v>
      </c>
      <c r="H9" s="21">
        <v>45828</v>
      </c>
      <c r="I9" s="27">
        <v>45737</v>
      </c>
      <c r="J9" s="28">
        <v>45828</v>
      </c>
      <c r="K9" s="29">
        <f t="shared" si="0"/>
        <v>92</v>
      </c>
      <c r="L9" s="30">
        <f t="shared" si="1"/>
        <v>368.127777777778</v>
      </c>
      <c r="M9" s="30"/>
      <c r="N9" s="30">
        <v>368.13</v>
      </c>
      <c r="O9" s="31"/>
      <c r="P9" s="32" t="s">
        <v>33</v>
      </c>
      <c r="Q9" s="1">
        <v>0</v>
      </c>
      <c r="R9" s="1">
        <v>0</v>
      </c>
    </row>
    <row r="10" s="1" customFormat="1" customHeight="1" spans="1:18">
      <c r="A10" s="18" t="s">
        <v>20</v>
      </c>
      <c r="B10" s="18" t="s">
        <v>34</v>
      </c>
      <c r="C10" s="19">
        <v>46000</v>
      </c>
      <c r="D10" s="19">
        <v>45971.62</v>
      </c>
      <c r="E10" s="19">
        <v>45971.62</v>
      </c>
      <c r="F10" s="18">
        <v>4.3</v>
      </c>
      <c r="G10" s="20">
        <v>45077</v>
      </c>
      <c r="H10" s="21">
        <v>45797</v>
      </c>
      <c r="I10" s="27">
        <v>45737</v>
      </c>
      <c r="J10" s="28">
        <v>45828</v>
      </c>
      <c r="K10" s="29">
        <f t="shared" si="0"/>
        <v>92</v>
      </c>
      <c r="L10" s="30">
        <f t="shared" si="1"/>
        <v>505.177024222222</v>
      </c>
      <c r="M10" s="30"/>
      <c r="N10" s="30">
        <v>505.18</v>
      </c>
      <c r="O10" s="31"/>
      <c r="P10" s="32" t="s">
        <v>35</v>
      </c>
      <c r="Q10" s="1">
        <v>0</v>
      </c>
      <c r="R10" s="1">
        <v>0</v>
      </c>
    </row>
    <row r="11" s="1" customFormat="1" customHeight="1" spans="1:18">
      <c r="A11" s="18" t="s">
        <v>20</v>
      </c>
      <c r="B11" s="18" t="s">
        <v>36</v>
      </c>
      <c r="C11" s="19">
        <v>38900</v>
      </c>
      <c r="D11" s="19">
        <v>37988.52</v>
      </c>
      <c r="E11" s="19">
        <v>37988.52</v>
      </c>
      <c r="F11" s="18">
        <v>4.3</v>
      </c>
      <c r="G11" s="20">
        <v>45090</v>
      </c>
      <c r="H11" s="21">
        <v>45821</v>
      </c>
      <c r="I11" s="27">
        <v>45737</v>
      </c>
      <c r="J11" s="28">
        <v>45828</v>
      </c>
      <c r="K11" s="29">
        <f t="shared" si="0"/>
        <v>92</v>
      </c>
      <c r="L11" s="30">
        <f t="shared" si="1"/>
        <v>417.451625333333</v>
      </c>
      <c r="M11" s="30"/>
      <c r="N11" s="30">
        <v>417.45</v>
      </c>
      <c r="O11" s="31"/>
      <c r="P11" s="32" t="s">
        <v>37</v>
      </c>
      <c r="Q11" s="1">
        <v>0</v>
      </c>
      <c r="R11" s="1">
        <v>0</v>
      </c>
    </row>
    <row r="12" s="1" customFormat="1" customHeight="1" spans="1:18">
      <c r="A12" s="18" t="s">
        <v>20</v>
      </c>
      <c r="B12" s="18" t="s">
        <v>38</v>
      </c>
      <c r="C12" s="19">
        <v>28000</v>
      </c>
      <c r="D12" s="19">
        <v>28000</v>
      </c>
      <c r="E12" s="19">
        <v>28000</v>
      </c>
      <c r="F12" s="18">
        <v>3.45</v>
      </c>
      <c r="G12" s="20">
        <v>45472</v>
      </c>
      <c r="H12" s="21">
        <v>45828</v>
      </c>
      <c r="I12" s="27">
        <v>45737</v>
      </c>
      <c r="J12" s="28">
        <v>45828</v>
      </c>
      <c r="K12" s="29">
        <f t="shared" si="0"/>
        <v>92</v>
      </c>
      <c r="L12" s="30">
        <f t="shared" si="1"/>
        <v>246.866666666667</v>
      </c>
      <c r="M12" s="30"/>
      <c r="N12" s="30">
        <v>246.87</v>
      </c>
      <c r="O12" s="31"/>
      <c r="P12" s="32" t="s">
        <v>39</v>
      </c>
      <c r="Q12" s="1">
        <v>0</v>
      </c>
      <c r="R12" s="1">
        <v>0</v>
      </c>
    </row>
    <row r="13" s="1" customFormat="1" customHeight="1" spans="1:18">
      <c r="A13" s="18" t="s">
        <v>20</v>
      </c>
      <c r="B13" s="18" t="s">
        <v>40</v>
      </c>
      <c r="C13" s="19">
        <v>46000</v>
      </c>
      <c r="D13" s="19">
        <v>43131.39</v>
      </c>
      <c r="E13" s="19">
        <v>43131.39</v>
      </c>
      <c r="F13" s="18">
        <v>4.3</v>
      </c>
      <c r="G13" s="20">
        <v>45084</v>
      </c>
      <c r="H13" s="21">
        <v>45815</v>
      </c>
      <c r="I13" s="27">
        <v>45737</v>
      </c>
      <c r="J13" s="28">
        <v>45828</v>
      </c>
      <c r="K13" s="29">
        <f t="shared" si="0"/>
        <v>92</v>
      </c>
      <c r="L13" s="30">
        <f t="shared" si="1"/>
        <v>473.966052333333</v>
      </c>
      <c r="M13" s="33">
        <v>0.39</v>
      </c>
      <c r="N13" s="30">
        <v>474.36</v>
      </c>
      <c r="O13" s="31" t="s">
        <v>30</v>
      </c>
      <c r="P13" s="32" t="s">
        <v>41</v>
      </c>
      <c r="Q13" s="1">
        <v>468.7</v>
      </c>
      <c r="R13" s="1">
        <v>0.39</v>
      </c>
    </row>
    <row r="14" s="1" customFormat="1" customHeight="1" spans="1:18">
      <c r="A14" s="18" t="s">
        <v>20</v>
      </c>
      <c r="B14" s="18" t="s">
        <v>42</v>
      </c>
      <c r="C14" s="19">
        <v>44500</v>
      </c>
      <c r="D14" s="19">
        <v>43494.46</v>
      </c>
      <c r="E14" s="19">
        <v>43494.46</v>
      </c>
      <c r="F14" s="18">
        <v>4.3</v>
      </c>
      <c r="G14" s="20">
        <v>45096</v>
      </c>
      <c r="H14" s="21">
        <v>45827</v>
      </c>
      <c r="I14" s="27">
        <v>45737</v>
      </c>
      <c r="J14" s="28">
        <v>45828</v>
      </c>
      <c r="K14" s="29">
        <f t="shared" si="0"/>
        <v>92</v>
      </c>
      <c r="L14" s="30">
        <f t="shared" si="1"/>
        <v>477.955788222222</v>
      </c>
      <c r="M14" s="30"/>
      <c r="N14" s="30">
        <v>477.96</v>
      </c>
      <c r="O14" s="31"/>
      <c r="P14" s="32" t="s">
        <v>43</v>
      </c>
      <c r="Q14" s="1">
        <v>0</v>
      </c>
      <c r="R14" s="1">
        <v>0</v>
      </c>
    </row>
    <row r="15" s="1" customFormat="1" customHeight="1" spans="1:18">
      <c r="A15" s="18" t="s">
        <v>20</v>
      </c>
      <c r="B15" s="18" t="s">
        <v>44</v>
      </c>
      <c r="C15" s="19">
        <v>43000</v>
      </c>
      <c r="D15" s="19">
        <v>36400</v>
      </c>
      <c r="E15" s="19">
        <v>36400</v>
      </c>
      <c r="F15" s="18">
        <v>4.3</v>
      </c>
      <c r="G15" s="20">
        <v>45090</v>
      </c>
      <c r="H15" s="21">
        <v>45821</v>
      </c>
      <c r="I15" s="27">
        <v>45737</v>
      </c>
      <c r="J15" s="28">
        <v>45828</v>
      </c>
      <c r="K15" s="29">
        <f t="shared" si="0"/>
        <v>92</v>
      </c>
      <c r="L15" s="30">
        <f t="shared" si="1"/>
        <v>399.995555555556</v>
      </c>
      <c r="M15" s="30"/>
      <c r="N15" s="30">
        <v>400</v>
      </c>
      <c r="O15" s="31"/>
      <c r="P15" s="32" t="s">
        <v>45</v>
      </c>
      <c r="Q15" s="1">
        <v>0</v>
      </c>
      <c r="R15" s="1">
        <v>0</v>
      </c>
    </row>
    <row r="16" s="1" customFormat="1" customHeight="1" spans="1:18">
      <c r="A16" s="18" t="s">
        <v>20</v>
      </c>
      <c r="B16" s="18" t="s">
        <v>46</v>
      </c>
      <c r="C16" s="19">
        <v>40000</v>
      </c>
      <c r="D16" s="19">
        <v>34000</v>
      </c>
      <c r="E16" s="19">
        <v>34000</v>
      </c>
      <c r="F16" s="18">
        <v>4.3</v>
      </c>
      <c r="G16" s="20">
        <v>45092</v>
      </c>
      <c r="H16" s="21">
        <v>45823</v>
      </c>
      <c r="I16" s="27">
        <v>45737</v>
      </c>
      <c r="J16" s="28">
        <v>45828</v>
      </c>
      <c r="K16" s="29">
        <f t="shared" si="0"/>
        <v>92</v>
      </c>
      <c r="L16" s="30">
        <f t="shared" si="1"/>
        <v>373.622222222222</v>
      </c>
      <c r="M16" s="30"/>
      <c r="N16" s="30">
        <v>373.62</v>
      </c>
      <c r="O16" s="31"/>
      <c r="P16" s="32" t="s">
        <v>47</v>
      </c>
      <c r="Q16" s="1">
        <v>0</v>
      </c>
      <c r="R16" s="1">
        <v>0</v>
      </c>
    </row>
    <row r="17" s="1" customFormat="1" customHeight="1" spans="1:18">
      <c r="A17" s="18" t="s">
        <v>20</v>
      </c>
      <c r="B17" s="18" t="s">
        <v>48</v>
      </c>
      <c r="C17" s="19">
        <v>48700</v>
      </c>
      <c r="D17" s="19">
        <v>43697.7</v>
      </c>
      <c r="E17" s="19">
        <v>43697.7</v>
      </c>
      <c r="F17" s="18">
        <v>4.2</v>
      </c>
      <c r="G17" s="20">
        <v>45156</v>
      </c>
      <c r="H17" s="21">
        <v>45887</v>
      </c>
      <c r="I17" s="27">
        <v>45737</v>
      </c>
      <c r="J17" s="28">
        <v>45828</v>
      </c>
      <c r="K17" s="29">
        <f t="shared" si="0"/>
        <v>92</v>
      </c>
      <c r="L17" s="30">
        <f t="shared" si="1"/>
        <v>469.02198</v>
      </c>
      <c r="M17" s="30"/>
      <c r="N17" s="30">
        <v>469.02</v>
      </c>
      <c r="O17" s="31"/>
      <c r="P17" s="32" t="s">
        <v>49</v>
      </c>
      <c r="Q17" s="1">
        <v>0</v>
      </c>
      <c r="R17" s="1">
        <v>0</v>
      </c>
    </row>
    <row r="18" s="1" customFormat="1" customHeight="1" spans="1:18">
      <c r="A18" s="18" t="s">
        <v>20</v>
      </c>
      <c r="B18" s="18" t="s">
        <v>50</v>
      </c>
      <c r="C18" s="19">
        <v>14300</v>
      </c>
      <c r="D18" s="19">
        <v>11900</v>
      </c>
      <c r="E18" s="19">
        <v>11900</v>
      </c>
      <c r="F18" s="18">
        <v>4.3</v>
      </c>
      <c r="G18" s="20">
        <v>45092</v>
      </c>
      <c r="H18" s="21">
        <v>45823</v>
      </c>
      <c r="I18" s="27">
        <v>45737</v>
      </c>
      <c r="J18" s="28">
        <v>45828</v>
      </c>
      <c r="K18" s="29">
        <f t="shared" si="0"/>
        <v>92</v>
      </c>
      <c r="L18" s="30">
        <f t="shared" si="1"/>
        <v>130.767777777778</v>
      </c>
      <c r="M18" s="30"/>
      <c r="N18" s="30">
        <v>130.77</v>
      </c>
      <c r="O18" s="31"/>
      <c r="P18" s="32" t="s">
        <v>51</v>
      </c>
      <c r="Q18" s="1">
        <v>0</v>
      </c>
      <c r="R18" s="1">
        <v>0</v>
      </c>
    </row>
    <row r="19" s="1" customFormat="1" customHeight="1" spans="1:18">
      <c r="A19" s="18" t="s">
        <v>20</v>
      </c>
      <c r="B19" s="18" t="s">
        <v>52</v>
      </c>
      <c r="C19" s="19">
        <v>26000</v>
      </c>
      <c r="D19" s="19">
        <v>23000</v>
      </c>
      <c r="E19" s="19">
        <v>23000</v>
      </c>
      <c r="F19" s="18">
        <v>4.3</v>
      </c>
      <c r="G19" s="20">
        <v>45092</v>
      </c>
      <c r="H19" s="21">
        <v>45823</v>
      </c>
      <c r="I19" s="27">
        <v>45737</v>
      </c>
      <c r="J19" s="28">
        <v>45828</v>
      </c>
      <c r="K19" s="29">
        <f t="shared" si="0"/>
        <v>92</v>
      </c>
      <c r="L19" s="30">
        <f t="shared" si="1"/>
        <v>252.744444444444</v>
      </c>
      <c r="M19" s="30"/>
      <c r="N19" s="30">
        <v>252.74</v>
      </c>
      <c r="O19" s="31"/>
      <c r="P19" s="32" t="s">
        <v>53</v>
      </c>
      <c r="Q19" s="1">
        <v>0</v>
      </c>
      <c r="R19" s="1">
        <v>0</v>
      </c>
    </row>
    <row r="20" s="1" customFormat="1" customHeight="1" spans="1:18">
      <c r="A20" s="18" t="s">
        <v>20</v>
      </c>
      <c r="B20" s="18" t="s">
        <v>54</v>
      </c>
      <c r="C20" s="19">
        <v>49700</v>
      </c>
      <c r="D20" s="19">
        <v>49060</v>
      </c>
      <c r="E20" s="19">
        <v>49060</v>
      </c>
      <c r="F20" s="18">
        <v>4.3</v>
      </c>
      <c r="G20" s="20">
        <v>45068</v>
      </c>
      <c r="H20" s="21">
        <v>45797</v>
      </c>
      <c r="I20" s="27">
        <v>45737</v>
      </c>
      <c r="J20" s="28">
        <v>45828</v>
      </c>
      <c r="K20" s="29">
        <f t="shared" si="0"/>
        <v>92</v>
      </c>
      <c r="L20" s="30">
        <f t="shared" si="1"/>
        <v>539.114888888889</v>
      </c>
      <c r="M20" s="30"/>
      <c r="N20" s="30">
        <v>539.11</v>
      </c>
      <c r="O20" s="31"/>
      <c r="P20" s="32" t="s">
        <v>55</v>
      </c>
      <c r="Q20" s="1">
        <v>0</v>
      </c>
      <c r="R20" s="1">
        <v>0</v>
      </c>
    </row>
    <row r="21" s="1" customFormat="1" customHeight="1" spans="1:18">
      <c r="A21" s="18" t="s">
        <v>20</v>
      </c>
      <c r="B21" s="18" t="s">
        <v>56</v>
      </c>
      <c r="C21" s="19">
        <v>39000</v>
      </c>
      <c r="D21" s="19">
        <v>38569.22</v>
      </c>
      <c r="E21" s="19">
        <v>38569.22</v>
      </c>
      <c r="F21" s="18">
        <v>3.85</v>
      </c>
      <c r="G21" s="20">
        <v>45259</v>
      </c>
      <c r="H21" s="21">
        <v>45981</v>
      </c>
      <c r="I21" s="27">
        <v>45737</v>
      </c>
      <c r="J21" s="28">
        <v>45828</v>
      </c>
      <c r="K21" s="29">
        <f t="shared" si="0"/>
        <v>92</v>
      </c>
      <c r="L21" s="30">
        <f t="shared" si="1"/>
        <v>379.478270111111</v>
      </c>
      <c r="M21" s="33">
        <v>0.05</v>
      </c>
      <c r="N21" s="30">
        <v>379.53</v>
      </c>
      <c r="O21" s="31" t="s">
        <v>30</v>
      </c>
      <c r="P21" s="32" t="s">
        <v>57</v>
      </c>
      <c r="Q21" s="1">
        <v>7.78</v>
      </c>
      <c r="R21" s="1">
        <v>0.05</v>
      </c>
    </row>
    <row r="22" s="1" customFormat="1" customHeight="1" spans="1:18">
      <c r="A22" s="18" t="s">
        <v>20</v>
      </c>
      <c r="B22" s="18" t="s">
        <v>58</v>
      </c>
      <c r="C22" s="19">
        <v>50000</v>
      </c>
      <c r="D22" s="19">
        <v>50000</v>
      </c>
      <c r="E22" s="19">
        <v>50000</v>
      </c>
      <c r="F22" s="18">
        <v>3.1</v>
      </c>
      <c r="G22" s="20">
        <v>45642</v>
      </c>
      <c r="H22" s="21">
        <v>46007</v>
      </c>
      <c r="I22" s="27">
        <v>45737</v>
      </c>
      <c r="J22" s="28">
        <v>45828</v>
      </c>
      <c r="K22" s="29">
        <f t="shared" si="0"/>
        <v>92</v>
      </c>
      <c r="L22" s="30">
        <f t="shared" si="1"/>
        <v>396.111111111111</v>
      </c>
      <c r="M22" s="30"/>
      <c r="N22" s="30">
        <v>396.11</v>
      </c>
      <c r="O22" s="31"/>
      <c r="P22" s="32" t="s">
        <v>59</v>
      </c>
      <c r="Q22" s="1">
        <v>0</v>
      </c>
      <c r="R22" s="1">
        <v>0</v>
      </c>
    </row>
    <row r="23" s="1" customFormat="1" customHeight="1" spans="1:18">
      <c r="A23" s="18" t="s">
        <v>20</v>
      </c>
      <c r="B23" s="18" t="s">
        <v>60</v>
      </c>
      <c r="C23" s="19">
        <v>39000</v>
      </c>
      <c r="D23" s="19">
        <v>37753.24</v>
      </c>
      <c r="E23" s="19">
        <v>37753.24</v>
      </c>
      <c r="F23" s="18">
        <v>4.3</v>
      </c>
      <c r="G23" s="20">
        <v>45093</v>
      </c>
      <c r="H23" s="21">
        <v>45824</v>
      </c>
      <c r="I23" s="27">
        <v>45737</v>
      </c>
      <c r="J23" s="28">
        <v>45828</v>
      </c>
      <c r="K23" s="29">
        <f t="shared" si="0"/>
        <v>92</v>
      </c>
      <c r="L23" s="30">
        <f t="shared" si="1"/>
        <v>414.866159555555</v>
      </c>
      <c r="M23" s="30"/>
      <c r="N23" s="30">
        <v>414.87</v>
      </c>
      <c r="O23" s="31"/>
      <c r="P23" s="32" t="s">
        <v>61</v>
      </c>
      <c r="Q23" s="1">
        <v>0</v>
      </c>
      <c r="R23" s="1">
        <v>0</v>
      </c>
    </row>
    <row r="24" s="1" customFormat="1" customHeight="1" spans="1:18">
      <c r="A24" s="18" t="s">
        <v>20</v>
      </c>
      <c r="B24" s="18" t="s">
        <v>62</v>
      </c>
      <c r="C24" s="19">
        <v>30920.19</v>
      </c>
      <c r="D24" s="19">
        <v>29023.48</v>
      </c>
      <c r="E24" s="19">
        <v>29023.48</v>
      </c>
      <c r="F24" s="18">
        <v>4.3</v>
      </c>
      <c r="G24" s="20">
        <v>45107</v>
      </c>
      <c r="H24" s="21">
        <v>45828</v>
      </c>
      <c r="I24" s="27">
        <v>45737</v>
      </c>
      <c r="J24" s="28">
        <v>45828</v>
      </c>
      <c r="K24" s="29">
        <f t="shared" si="0"/>
        <v>92</v>
      </c>
      <c r="L24" s="30">
        <f t="shared" si="1"/>
        <v>318.935796888889</v>
      </c>
      <c r="M24" s="30"/>
      <c r="N24" s="30">
        <v>318.94</v>
      </c>
      <c r="O24" s="31"/>
      <c r="P24" s="32" t="s">
        <v>63</v>
      </c>
      <c r="Q24" s="1">
        <v>0</v>
      </c>
      <c r="R24" s="1">
        <v>0</v>
      </c>
    </row>
    <row r="25" s="1" customFormat="1" customHeight="1" spans="1:18">
      <c r="A25" s="18" t="s">
        <v>20</v>
      </c>
      <c r="B25" s="18" t="s">
        <v>64</v>
      </c>
      <c r="C25" s="19">
        <v>30000</v>
      </c>
      <c r="D25" s="19">
        <v>30000</v>
      </c>
      <c r="E25" s="19">
        <v>30000</v>
      </c>
      <c r="F25" s="18">
        <v>3.1</v>
      </c>
      <c r="G25" s="20">
        <v>45639</v>
      </c>
      <c r="H25" s="21">
        <v>46004</v>
      </c>
      <c r="I25" s="27">
        <v>45737</v>
      </c>
      <c r="J25" s="28">
        <v>45828</v>
      </c>
      <c r="K25" s="29">
        <f t="shared" si="0"/>
        <v>92</v>
      </c>
      <c r="L25" s="30">
        <f t="shared" si="1"/>
        <v>237.666666666667</v>
      </c>
      <c r="M25" s="30"/>
      <c r="N25" s="30">
        <v>237.67</v>
      </c>
      <c r="O25" s="31"/>
      <c r="P25" s="32" t="s">
        <v>65</v>
      </c>
      <c r="Q25" s="1">
        <v>0</v>
      </c>
      <c r="R25" s="1">
        <v>0</v>
      </c>
    </row>
    <row r="26" s="1" customFormat="1" customHeight="1" spans="1:18">
      <c r="A26" s="18" t="s">
        <v>20</v>
      </c>
      <c r="B26" s="18" t="s">
        <v>66</v>
      </c>
      <c r="C26" s="19">
        <v>30000</v>
      </c>
      <c r="D26" s="19">
        <v>30000</v>
      </c>
      <c r="E26" s="19">
        <v>30000</v>
      </c>
      <c r="F26" s="18">
        <v>3.1</v>
      </c>
      <c r="G26" s="20">
        <v>45616</v>
      </c>
      <c r="H26" s="21">
        <v>45981</v>
      </c>
      <c r="I26" s="27">
        <v>45737</v>
      </c>
      <c r="J26" s="28">
        <v>45828</v>
      </c>
      <c r="K26" s="29">
        <f t="shared" si="0"/>
        <v>92</v>
      </c>
      <c r="L26" s="30">
        <f t="shared" si="1"/>
        <v>237.666666666667</v>
      </c>
      <c r="M26" s="30"/>
      <c r="N26" s="30">
        <v>237.67</v>
      </c>
      <c r="O26" s="31"/>
      <c r="P26" s="32" t="s">
        <v>67</v>
      </c>
      <c r="Q26" s="1">
        <v>0</v>
      </c>
      <c r="R26" s="1">
        <v>0</v>
      </c>
    </row>
    <row r="27" s="1" customFormat="1" customHeight="1" spans="1:18">
      <c r="A27" s="18" t="s">
        <v>20</v>
      </c>
      <c r="B27" s="18" t="s">
        <v>68</v>
      </c>
      <c r="C27" s="19">
        <v>42000</v>
      </c>
      <c r="D27" s="19">
        <v>39994.49</v>
      </c>
      <c r="E27" s="19">
        <v>39994.49</v>
      </c>
      <c r="F27" s="18">
        <v>4.3</v>
      </c>
      <c r="G27" s="20">
        <v>45098</v>
      </c>
      <c r="H27" s="21">
        <v>45823</v>
      </c>
      <c r="I27" s="27">
        <v>45737</v>
      </c>
      <c r="J27" s="28">
        <v>45828</v>
      </c>
      <c r="K27" s="29">
        <f t="shared" si="0"/>
        <v>92</v>
      </c>
      <c r="L27" s="30">
        <f t="shared" si="1"/>
        <v>439.495006777778</v>
      </c>
      <c r="M27" s="30"/>
      <c r="N27" s="30">
        <v>439.5</v>
      </c>
      <c r="O27" s="31"/>
      <c r="P27" s="32" t="s">
        <v>69</v>
      </c>
      <c r="Q27" s="1">
        <v>0</v>
      </c>
      <c r="R27" s="1">
        <v>0</v>
      </c>
    </row>
    <row r="28" s="1" customFormat="1" customHeight="1" spans="1:18">
      <c r="A28" s="18" t="s">
        <v>20</v>
      </c>
      <c r="B28" s="18" t="s">
        <v>70</v>
      </c>
      <c r="C28" s="19">
        <v>41000</v>
      </c>
      <c r="D28" s="19">
        <v>34043.89</v>
      </c>
      <c r="E28" s="19">
        <v>34043.89</v>
      </c>
      <c r="F28" s="18">
        <v>4.3</v>
      </c>
      <c r="G28" s="20">
        <v>45084</v>
      </c>
      <c r="H28" s="21">
        <v>45815</v>
      </c>
      <c r="I28" s="27">
        <v>45737</v>
      </c>
      <c r="J28" s="28">
        <v>45828</v>
      </c>
      <c r="K28" s="29">
        <f t="shared" si="0"/>
        <v>92</v>
      </c>
      <c r="L28" s="30">
        <f t="shared" si="1"/>
        <v>374.104524555555</v>
      </c>
      <c r="M28" s="33">
        <v>6.11</v>
      </c>
      <c r="N28" s="30">
        <v>380.21</v>
      </c>
      <c r="O28" s="31" t="s">
        <v>30</v>
      </c>
      <c r="P28" s="32" t="s">
        <v>71</v>
      </c>
      <c r="Q28" s="1">
        <v>656.11</v>
      </c>
      <c r="R28" s="1">
        <v>6.11</v>
      </c>
    </row>
    <row r="29" s="1" customFormat="1" customHeight="1" spans="1:18">
      <c r="A29" s="18" t="s">
        <v>20</v>
      </c>
      <c r="B29" s="18" t="s">
        <v>72</v>
      </c>
      <c r="C29" s="19">
        <v>35800</v>
      </c>
      <c r="D29" s="19">
        <v>29800</v>
      </c>
      <c r="E29" s="19">
        <v>29800</v>
      </c>
      <c r="F29" s="18">
        <v>4.2</v>
      </c>
      <c r="G29" s="20">
        <v>45140</v>
      </c>
      <c r="H29" s="21">
        <v>45871</v>
      </c>
      <c r="I29" s="27">
        <v>45737</v>
      </c>
      <c r="J29" s="28">
        <v>45828</v>
      </c>
      <c r="K29" s="29">
        <f t="shared" si="0"/>
        <v>92</v>
      </c>
      <c r="L29" s="30">
        <f t="shared" si="1"/>
        <v>319.853333333333</v>
      </c>
      <c r="M29" s="30"/>
      <c r="N29" s="30">
        <v>319.85</v>
      </c>
      <c r="O29" s="31"/>
      <c r="P29" s="32" t="s">
        <v>73</v>
      </c>
      <c r="Q29" s="1">
        <v>0</v>
      </c>
      <c r="R29" s="1">
        <v>0</v>
      </c>
    </row>
    <row r="30" s="1" customFormat="1" customHeight="1" spans="1:18">
      <c r="A30" s="18" t="s">
        <v>20</v>
      </c>
      <c r="B30" s="18" t="s">
        <v>74</v>
      </c>
      <c r="C30" s="19">
        <v>33557.18</v>
      </c>
      <c r="D30" s="19">
        <v>33448.89</v>
      </c>
      <c r="E30" s="19">
        <v>33448.89</v>
      </c>
      <c r="F30" s="18">
        <v>4.3</v>
      </c>
      <c r="G30" s="20">
        <v>45107</v>
      </c>
      <c r="H30" s="21">
        <v>45828</v>
      </c>
      <c r="I30" s="27">
        <v>45737</v>
      </c>
      <c r="J30" s="28">
        <v>45828</v>
      </c>
      <c r="K30" s="29">
        <f t="shared" si="0"/>
        <v>92</v>
      </c>
      <c r="L30" s="30">
        <f t="shared" si="1"/>
        <v>367.566135666667</v>
      </c>
      <c r="M30" s="30"/>
      <c r="N30" s="30">
        <v>367.57</v>
      </c>
      <c r="O30" s="31"/>
      <c r="P30" s="32" t="s">
        <v>75</v>
      </c>
      <c r="Q30" s="1">
        <v>0</v>
      </c>
      <c r="R30" s="1">
        <v>0</v>
      </c>
    </row>
    <row r="31" s="1" customFormat="1" customHeight="1" spans="1:18">
      <c r="A31" s="18" t="s">
        <v>20</v>
      </c>
      <c r="B31" s="18" t="s">
        <v>76</v>
      </c>
      <c r="C31" s="19">
        <v>40000</v>
      </c>
      <c r="D31" s="19">
        <v>40000</v>
      </c>
      <c r="E31" s="19">
        <v>40000</v>
      </c>
      <c r="F31" s="18">
        <v>3.35</v>
      </c>
      <c r="G31" s="20">
        <v>45579</v>
      </c>
      <c r="H31" s="21">
        <v>45944</v>
      </c>
      <c r="I31" s="27">
        <v>45737</v>
      </c>
      <c r="J31" s="28">
        <v>45828</v>
      </c>
      <c r="K31" s="29">
        <f t="shared" si="0"/>
        <v>92</v>
      </c>
      <c r="L31" s="30">
        <f t="shared" si="1"/>
        <v>342.444444444444</v>
      </c>
      <c r="M31" s="30"/>
      <c r="N31" s="30">
        <v>342.44</v>
      </c>
      <c r="O31" s="31"/>
      <c r="P31" s="32" t="s">
        <v>77</v>
      </c>
      <c r="Q31" s="1">
        <v>0</v>
      </c>
      <c r="R31" s="1">
        <v>0</v>
      </c>
    </row>
    <row r="32" s="1" customFormat="1" customHeight="1" spans="1:18">
      <c r="A32" s="18" t="s">
        <v>20</v>
      </c>
      <c r="B32" s="18" t="s">
        <v>78</v>
      </c>
      <c r="C32" s="19">
        <v>45000</v>
      </c>
      <c r="D32" s="19">
        <v>42500</v>
      </c>
      <c r="E32" s="19">
        <v>42500</v>
      </c>
      <c r="F32" s="18">
        <v>3.35</v>
      </c>
      <c r="G32" s="20">
        <v>45565</v>
      </c>
      <c r="H32" s="21">
        <v>45920</v>
      </c>
      <c r="I32" s="27">
        <v>45737</v>
      </c>
      <c r="J32" s="28">
        <v>45828</v>
      </c>
      <c r="K32" s="29">
        <f t="shared" si="0"/>
        <v>92</v>
      </c>
      <c r="L32" s="30">
        <f t="shared" si="1"/>
        <v>363.847222222222</v>
      </c>
      <c r="M32" s="33">
        <v>1.5</v>
      </c>
      <c r="N32" s="30">
        <v>365.35</v>
      </c>
      <c r="O32" s="31" t="s">
        <v>30</v>
      </c>
      <c r="P32" s="32" t="s">
        <v>79</v>
      </c>
      <c r="Q32" s="1">
        <v>2500</v>
      </c>
      <c r="R32" s="1">
        <v>1.5</v>
      </c>
    </row>
    <row r="33" s="1" customFormat="1" customHeight="1" spans="1:18">
      <c r="A33" s="18" t="s">
        <v>20</v>
      </c>
      <c r="B33" s="18" t="s">
        <v>80</v>
      </c>
      <c r="C33" s="19">
        <v>13500</v>
      </c>
      <c r="D33" s="19">
        <v>13486.34</v>
      </c>
      <c r="E33" s="19">
        <v>13486.34</v>
      </c>
      <c r="F33" s="18">
        <v>3.85</v>
      </c>
      <c r="G33" s="20">
        <v>45289</v>
      </c>
      <c r="H33" s="21">
        <v>46011</v>
      </c>
      <c r="I33" s="27">
        <v>45737</v>
      </c>
      <c r="J33" s="28">
        <v>45828</v>
      </c>
      <c r="K33" s="29">
        <f t="shared" si="0"/>
        <v>92</v>
      </c>
      <c r="L33" s="30">
        <f t="shared" si="1"/>
        <v>132.690600777778</v>
      </c>
      <c r="M33" s="30"/>
      <c r="N33" s="30">
        <v>132.69</v>
      </c>
      <c r="O33" s="31"/>
      <c r="P33" s="32" t="s">
        <v>81</v>
      </c>
      <c r="Q33" s="1">
        <v>0</v>
      </c>
      <c r="R33" s="1">
        <v>0</v>
      </c>
    </row>
    <row r="34" s="1" customFormat="1" customHeight="1" spans="1:18">
      <c r="A34" s="18" t="s">
        <v>20</v>
      </c>
      <c r="B34" s="18" t="s">
        <v>82</v>
      </c>
      <c r="C34" s="19">
        <v>48883.23</v>
      </c>
      <c r="D34" s="19">
        <v>43875.55</v>
      </c>
      <c r="E34" s="19">
        <v>43875.55</v>
      </c>
      <c r="F34" s="18">
        <v>4.3</v>
      </c>
      <c r="G34" s="20">
        <v>45107</v>
      </c>
      <c r="H34" s="21">
        <v>45828</v>
      </c>
      <c r="I34" s="27">
        <v>45737</v>
      </c>
      <c r="J34" s="28">
        <v>45828</v>
      </c>
      <c r="K34" s="29">
        <f t="shared" si="0"/>
        <v>92</v>
      </c>
      <c r="L34" s="30">
        <f t="shared" si="1"/>
        <v>482.143543888889</v>
      </c>
      <c r="M34" s="30"/>
      <c r="N34" s="30">
        <v>482.14</v>
      </c>
      <c r="O34" s="31"/>
      <c r="P34" s="32" t="s">
        <v>83</v>
      </c>
      <c r="Q34" s="1">
        <v>0</v>
      </c>
      <c r="R34" s="1">
        <v>0</v>
      </c>
    </row>
    <row r="35" s="1" customFormat="1" customHeight="1" spans="1:18">
      <c r="A35" s="18" t="s">
        <v>20</v>
      </c>
      <c r="B35" s="18" t="s">
        <v>84</v>
      </c>
      <c r="C35" s="19">
        <v>44900</v>
      </c>
      <c r="D35" s="19">
        <v>44718.89</v>
      </c>
      <c r="E35" s="19">
        <v>44718.89</v>
      </c>
      <c r="F35" s="18">
        <v>4.2</v>
      </c>
      <c r="G35" s="20">
        <v>45289</v>
      </c>
      <c r="H35" s="21">
        <v>46011</v>
      </c>
      <c r="I35" s="27">
        <v>45737</v>
      </c>
      <c r="J35" s="28">
        <v>45828</v>
      </c>
      <c r="K35" s="29">
        <f t="shared" si="0"/>
        <v>92</v>
      </c>
      <c r="L35" s="30">
        <f t="shared" si="1"/>
        <v>479.982752666667</v>
      </c>
      <c r="M35" s="30"/>
      <c r="N35" s="30">
        <v>479.98</v>
      </c>
      <c r="O35" s="31"/>
      <c r="P35" s="32" t="s">
        <v>85</v>
      </c>
      <c r="Q35" s="1">
        <v>0</v>
      </c>
      <c r="R35" s="1">
        <v>0</v>
      </c>
    </row>
    <row r="36" s="1" customFormat="1" customHeight="1" spans="1:18">
      <c r="A36" s="18" t="s">
        <v>20</v>
      </c>
      <c r="B36" s="18" t="s">
        <v>86</v>
      </c>
      <c r="C36" s="19">
        <v>35000</v>
      </c>
      <c r="D36" s="19">
        <v>25000</v>
      </c>
      <c r="E36" s="19">
        <v>25000</v>
      </c>
      <c r="F36" s="18">
        <v>3.95</v>
      </c>
      <c r="G36" s="20">
        <v>45439</v>
      </c>
      <c r="H36" s="21">
        <v>46162</v>
      </c>
      <c r="I36" s="27">
        <v>45737</v>
      </c>
      <c r="J36" s="28">
        <v>45828</v>
      </c>
      <c r="K36" s="29">
        <f t="shared" si="0"/>
        <v>92</v>
      </c>
      <c r="L36" s="30">
        <f t="shared" si="1"/>
        <v>252.361111111111</v>
      </c>
      <c r="M36" s="33">
        <v>37.67</v>
      </c>
      <c r="N36" s="30">
        <v>290.03</v>
      </c>
      <c r="O36" s="31" t="s">
        <v>30</v>
      </c>
      <c r="P36" s="32" t="s">
        <v>87</v>
      </c>
      <c r="Q36" s="1">
        <v>5000</v>
      </c>
      <c r="R36" s="1">
        <v>37.67</v>
      </c>
    </row>
    <row r="37" s="1" customFormat="1" customHeight="1" spans="1:18">
      <c r="A37" s="18" t="s">
        <v>20</v>
      </c>
      <c r="B37" s="18" t="s">
        <v>88</v>
      </c>
      <c r="C37" s="19">
        <v>43000</v>
      </c>
      <c r="D37" s="19">
        <v>34000</v>
      </c>
      <c r="E37" s="19">
        <v>34000</v>
      </c>
      <c r="F37" s="18">
        <v>4.3</v>
      </c>
      <c r="G37" s="20">
        <v>45105</v>
      </c>
      <c r="H37" s="21">
        <v>45828</v>
      </c>
      <c r="I37" s="27">
        <v>45737</v>
      </c>
      <c r="J37" s="28">
        <v>45828</v>
      </c>
      <c r="K37" s="29">
        <f t="shared" si="0"/>
        <v>92</v>
      </c>
      <c r="L37" s="30">
        <f t="shared" si="1"/>
        <v>373.622222222222</v>
      </c>
      <c r="M37" s="30"/>
      <c r="N37" s="30">
        <v>373.62</v>
      </c>
      <c r="O37" s="31"/>
      <c r="P37" s="32" t="s">
        <v>89</v>
      </c>
      <c r="Q37" s="1">
        <v>0</v>
      </c>
      <c r="R37" s="1">
        <v>0</v>
      </c>
    </row>
    <row r="38" s="1" customFormat="1" customHeight="1" spans="1:18">
      <c r="A38" s="18" t="s">
        <v>20</v>
      </c>
      <c r="B38" s="18" t="s">
        <v>90</v>
      </c>
      <c r="C38" s="19">
        <v>23236.78</v>
      </c>
      <c r="D38" s="19">
        <v>19636.78</v>
      </c>
      <c r="E38" s="19">
        <v>19636.78</v>
      </c>
      <c r="F38" s="18">
        <v>4.3</v>
      </c>
      <c r="G38" s="20">
        <v>45107</v>
      </c>
      <c r="H38" s="21">
        <v>45828</v>
      </c>
      <c r="I38" s="27">
        <v>45737</v>
      </c>
      <c r="J38" s="28">
        <v>45828</v>
      </c>
      <c r="K38" s="29">
        <f t="shared" si="0"/>
        <v>92</v>
      </c>
      <c r="L38" s="30">
        <f t="shared" si="1"/>
        <v>215.786393555556</v>
      </c>
      <c r="M38" s="30"/>
      <c r="N38" s="30">
        <v>215.79</v>
      </c>
      <c r="O38" s="31"/>
      <c r="P38" s="32" t="s">
        <v>91</v>
      </c>
      <c r="Q38" s="1">
        <v>0</v>
      </c>
      <c r="R38" s="1">
        <v>0</v>
      </c>
    </row>
    <row r="39" s="1" customFormat="1" customHeight="1" spans="1:18">
      <c r="A39" s="18" t="s">
        <v>20</v>
      </c>
      <c r="B39" s="18" t="s">
        <v>92</v>
      </c>
      <c r="C39" s="19">
        <v>24500</v>
      </c>
      <c r="D39" s="19">
        <v>22500</v>
      </c>
      <c r="E39" s="19">
        <v>22500</v>
      </c>
      <c r="F39" s="18">
        <v>3.35</v>
      </c>
      <c r="G39" s="20">
        <v>45562</v>
      </c>
      <c r="H39" s="21">
        <v>45927</v>
      </c>
      <c r="I39" s="27">
        <v>45737</v>
      </c>
      <c r="J39" s="28">
        <v>45828</v>
      </c>
      <c r="K39" s="29">
        <f t="shared" si="0"/>
        <v>92</v>
      </c>
      <c r="L39" s="30">
        <f t="shared" si="1"/>
        <v>192.625</v>
      </c>
      <c r="M39" s="33">
        <v>1.12</v>
      </c>
      <c r="N39" s="30">
        <v>193.75</v>
      </c>
      <c r="O39" s="31" t="s">
        <v>30</v>
      </c>
      <c r="P39" s="32" t="s">
        <v>93</v>
      </c>
      <c r="Q39" s="1">
        <v>2000</v>
      </c>
      <c r="R39" s="1">
        <v>1.12</v>
      </c>
    </row>
    <row r="40" s="1" customFormat="1" customHeight="1" spans="1:18">
      <c r="A40" s="18" t="s">
        <v>20</v>
      </c>
      <c r="B40" s="18" t="s">
        <v>94</v>
      </c>
      <c r="C40" s="19">
        <v>49900</v>
      </c>
      <c r="D40" s="19">
        <v>49882.12</v>
      </c>
      <c r="E40" s="19">
        <v>49882.12</v>
      </c>
      <c r="F40" s="18">
        <v>4.3</v>
      </c>
      <c r="G40" s="20">
        <v>45084</v>
      </c>
      <c r="H40" s="21">
        <v>45815</v>
      </c>
      <c r="I40" s="27">
        <v>45737</v>
      </c>
      <c r="J40" s="28">
        <v>45828</v>
      </c>
      <c r="K40" s="29">
        <f t="shared" si="0"/>
        <v>92</v>
      </c>
      <c r="L40" s="30">
        <f t="shared" si="1"/>
        <v>548.149074222222</v>
      </c>
      <c r="M40" s="30"/>
      <c r="N40" s="30">
        <v>548.15</v>
      </c>
      <c r="O40" s="31"/>
      <c r="P40" s="32" t="s">
        <v>95</v>
      </c>
      <c r="Q40" s="1">
        <v>0</v>
      </c>
      <c r="R40" s="1">
        <v>0</v>
      </c>
    </row>
    <row r="41" s="1" customFormat="1" customHeight="1" spans="1:18">
      <c r="A41" s="18" t="s">
        <v>20</v>
      </c>
      <c r="B41" s="18" t="s">
        <v>96</v>
      </c>
      <c r="C41" s="19">
        <v>50000</v>
      </c>
      <c r="D41" s="19">
        <v>50000</v>
      </c>
      <c r="E41" s="19">
        <v>50000</v>
      </c>
      <c r="F41" s="18">
        <v>3.1</v>
      </c>
      <c r="G41" s="20">
        <v>45616</v>
      </c>
      <c r="H41" s="21">
        <v>45980</v>
      </c>
      <c r="I41" s="27">
        <v>45737</v>
      </c>
      <c r="J41" s="28">
        <v>45828</v>
      </c>
      <c r="K41" s="29">
        <f t="shared" si="0"/>
        <v>92</v>
      </c>
      <c r="L41" s="30">
        <f t="shared" si="1"/>
        <v>396.111111111111</v>
      </c>
      <c r="M41" s="30"/>
      <c r="N41" s="30">
        <v>396.11</v>
      </c>
      <c r="O41" s="31"/>
      <c r="P41" s="32" t="s">
        <v>97</v>
      </c>
      <c r="Q41" s="1">
        <v>0</v>
      </c>
      <c r="R41" s="1">
        <v>0</v>
      </c>
    </row>
    <row r="42" s="1" customFormat="1" customHeight="1" spans="1:18">
      <c r="A42" s="18" t="s">
        <v>20</v>
      </c>
      <c r="B42" s="18" t="s">
        <v>98</v>
      </c>
      <c r="C42" s="19">
        <v>44400</v>
      </c>
      <c r="D42" s="19">
        <v>40141.03</v>
      </c>
      <c r="E42" s="19">
        <v>40141.03</v>
      </c>
      <c r="F42" s="18">
        <v>4.3</v>
      </c>
      <c r="G42" s="20">
        <v>45075</v>
      </c>
      <c r="H42" s="21">
        <v>45797</v>
      </c>
      <c r="I42" s="27">
        <v>45737</v>
      </c>
      <c r="J42" s="28">
        <v>45828</v>
      </c>
      <c r="K42" s="29">
        <f t="shared" si="0"/>
        <v>92</v>
      </c>
      <c r="L42" s="30">
        <f t="shared" si="1"/>
        <v>441.105318555555</v>
      </c>
      <c r="M42" s="30"/>
      <c r="N42" s="30">
        <v>441.11</v>
      </c>
      <c r="O42" s="31"/>
      <c r="P42" s="32" t="s">
        <v>99</v>
      </c>
      <c r="Q42" s="1">
        <v>0</v>
      </c>
      <c r="R42" s="1">
        <v>0</v>
      </c>
    </row>
    <row r="43" s="1" customFormat="1" customHeight="1" spans="1:18">
      <c r="A43" s="18" t="s">
        <v>20</v>
      </c>
      <c r="B43" s="18" t="s">
        <v>100</v>
      </c>
      <c r="C43" s="19">
        <v>20000</v>
      </c>
      <c r="D43" s="19">
        <v>20000</v>
      </c>
      <c r="E43" s="19">
        <v>20000</v>
      </c>
      <c r="F43" s="18">
        <v>3.1</v>
      </c>
      <c r="G43" s="20">
        <v>45616</v>
      </c>
      <c r="H43" s="21">
        <v>45981</v>
      </c>
      <c r="I43" s="27">
        <v>45737</v>
      </c>
      <c r="J43" s="28">
        <v>45828</v>
      </c>
      <c r="K43" s="29">
        <f t="shared" si="0"/>
        <v>92</v>
      </c>
      <c r="L43" s="30">
        <f t="shared" si="1"/>
        <v>158.444444444444</v>
      </c>
      <c r="M43" s="30"/>
      <c r="N43" s="30">
        <v>158.44</v>
      </c>
      <c r="O43" s="31"/>
      <c r="P43" s="32" t="s">
        <v>101</v>
      </c>
      <c r="Q43" s="1">
        <v>0</v>
      </c>
      <c r="R43" s="1">
        <v>0</v>
      </c>
    </row>
    <row r="44" s="1" customFormat="1" customHeight="1" spans="1:18">
      <c r="A44" s="18" t="s">
        <v>20</v>
      </c>
      <c r="B44" s="18" t="s">
        <v>102</v>
      </c>
      <c r="C44" s="19">
        <v>19700</v>
      </c>
      <c r="D44" s="19">
        <v>17685.41</v>
      </c>
      <c r="E44" s="19">
        <v>17685.41</v>
      </c>
      <c r="F44" s="18">
        <v>4.2</v>
      </c>
      <c r="G44" s="20">
        <v>45140</v>
      </c>
      <c r="H44" s="21">
        <v>45871</v>
      </c>
      <c r="I44" s="27">
        <v>45737</v>
      </c>
      <c r="J44" s="28">
        <v>45828</v>
      </c>
      <c r="K44" s="29">
        <f t="shared" si="0"/>
        <v>92</v>
      </c>
      <c r="L44" s="30">
        <f t="shared" si="1"/>
        <v>189.823400666667</v>
      </c>
      <c r="M44" s="30"/>
      <c r="N44" s="30">
        <v>189.82</v>
      </c>
      <c r="O44" s="31"/>
      <c r="P44" s="32" t="s">
        <v>103</v>
      </c>
      <c r="Q44" s="1">
        <v>0</v>
      </c>
      <c r="R44" s="1">
        <v>0</v>
      </c>
    </row>
    <row r="45" s="1" customFormat="1" customHeight="1" spans="1:18">
      <c r="A45" s="18" t="s">
        <v>104</v>
      </c>
      <c r="B45" s="18" t="s">
        <v>105</v>
      </c>
      <c r="C45" s="19">
        <v>50000</v>
      </c>
      <c r="D45" s="19">
        <v>50000</v>
      </c>
      <c r="E45" s="19">
        <v>50000</v>
      </c>
      <c r="F45" s="18">
        <v>4.2</v>
      </c>
      <c r="G45" s="20">
        <v>45117</v>
      </c>
      <c r="H45" s="21">
        <v>45848</v>
      </c>
      <c r="I45" s="27">
        <v>45737</v>
      </c>
      <c r="J45" s="28">
        <v>45828</v>
      </c>
      <c r="K45" s="29">
        <f t="shared" si="0"/>
        <v>92</v>
      </c>
      <c r="L45" s="30">
        <f t="shared" si="1"/>
        <v>536.666666666667</v>
      </c>
      <c r="M45" s="30"/>
      <c r="N45" s="30">
        <v>536.67</v>
      </c>
      <c r="O45" s="31"/>
      <c r="P45" s="32" t="s">
        <v>106</v>
      </c>
      <c r="Q45" s="1">
        <v>0</v>
      </c>
      <c r="R45" s="1">
        <v>0</v>
      </c>
    </row>
    <row r="46" s="1" customFormat="1" customHeight="1" spans="1:18">
      <c r="A46" s="18" t="s">
        <v>104</v>
      </c>
      <c r="B46" s="18" t="s">
        <v>107</v>
      </c>
      <c r="C46" s="19">
        <v>44000</v>
      </c>
      <c r="D46" s="19">
        <v>41500</v>
      </c>
      <c r="E46" s="19">
        <v>41500</v>
      </c>
      <c r="F46" s="18">
        <v>3.35</v>
      </c>
      <c r="G46" s="20">
        <v>45532</v>
      </c>
      <c r="H46" s="21">
        <v>45897</v>
      </c>
      <c r="I46" s="27">
        <v>45737</v>
      </c>
      <c r="J46" s="28">
        <v>45828</v>
      </c>
      <c r="K46" s="29">
        <f t="shared" si="0"/>
        <v>92</v>
      </c>
      <c r="L46" s="30">
        <f t="shared" si="1"/>
        <v>355.286111111111</v>
      </c>
      <c r="M46" s="30"/>
      <c r="N46" s="30">
        <v>355.29</v>
      </c>
      <c r="O46" s="31"/>
      <c r="P46" s="32" t="s">
        <v>108</v>
      </c>
      <c r="Q46" s="1">
        <v>0</v>
      </c>
      <c r="R46" s="1">
        <v>0</v>
      </c>
    </row>
    <row r="47" s="1" customFormat="1" customHeight="1" spans="1:18">
      <c r="A47" s="18" t="s">
        <v>104</v>
      </c>
      <c r="B47" s="18" t="s">
        <v>109</v>
      </c>
      <c r="C47" s="19">
        <v>50000</v>
      </c>
      <c r="D47" s="19">
        <v>50000</v>
      </c>
      <c r="E47" s="19">
        <v>50000</v>
      </c>
      <c r="F47" s="18">
        <v>4.2</v>
      </c>
      <c r="G47" s="20">
        <v>45118</v>
      </c>
      <c r="H47" s="21">
        <v>45848</v>
      </c>
      <c r="I47" s="27">
        <v>45737</v>
      </c>
      <c r="J47" s="28">
        <v>45828</v>
      </c>
      <c r="K47" s="29">
        <f t="shared" si="0"/>
        <v>92</v>
      </c>
      <c r="L47" s="30">
        <f t="shared" si="1"/>
        <v>536.666666666667</v>
      </c>
      <c r="M47" s="30"/>
      <c r="N47" s="30">
        <v>536.67</v>
      </c>
      <c r="O47" s="31"/>
      <c r="P47" s="32" t="s">
        <v>110</v>
      </c>
      <c r="Q47" s="1">
        <v>0</v>
      </c>
      <c r="R47" s="1">
        <v>0</v>
      </c>
    </row>
    <row r="48" s="1" customFormat="1" customHeight="1" spans="1:18">
      <c r="A48" s="18" t="s">
        <v>104</v>
      </c>
      <c r="B48" s="18" t="s">
        <v>111</v>
      </c>
      <c r="C48" s="19">
        <v>25000</v>
      </c>
      <c r="D48" s="19">
        <v>23500</v>
      </c>
      <c r="E48" s="19">
        <v>23500</v>
      </c>
      <c r="F48" s="18">
        <v>3.35</v>
      </c>
      <c r="G48" s="20">
        <v>45534</v>
      </c>
      <c r="H48" s="21">
        <v>45899</v>
      </c>
      <c r="I48" s="27">
        <v>45737</v>
      </c>
      <c r="J48" s="28">
        <v>45828</v>
      </c>
      <c r="K48" s="29">
        <f t="shared" si="0"/>
        <v>92</v>
      </c>
      <c r="L48" s="30">
        <f t="shared" si="1"/>
        <v>201.186111111111</v>
      </c>
      <c r="M48" s="30"/>
      <c r="N48" s="30">
        <v>201.19</v>
      </c>
      <c r="O48" s="31"/>
      <c r="P48" s="32" t="s">
        <v>112</v>
      </c>
      <c r="Q48" s="1">
        <v>0</v>
      </c>
      <c r="R48" s="1">
        <v>0</v>
      </c>
    </row>
    <row r="49" s="1" customFormat="1" customHeight="1" spans="1:18">
      <c r="A49" s="18" t="s">
        <v>104</v>
      </c>
      <c r="B49" s="18" t="s">
        <v>113</v>
      </c>
      <c r="C49" s="19">
        <v>30000</v>
      </c>
      <c r="D49" s="19">
        <v>30000</v>
      </c>
      <c r="E49" s="19">
        <v>30000</v>
      </c>
      <c r="F49" s="18">
        <v>3.1</v>
      </c>
      <c r="G49" s="20">
        <v>45593</v>
      </c>
      <c r="H49" s="21">
        <v>45958</v>
      </c>
      <c r="I49" s="27">
        <v>45737</v>
      </c>
      <c r="J49" s="28">
        <v>45828</v>
      </c>
      <c r="K49" s="29">
        <f t="shared" si="0"/>
        <v>92</v>
      </c>
      <c r="L49" s="30">
        <f t="shared" si="1"/>
        <v>237.666666666667</v>
      </c>
      <c r="M49" s="30"/>
      <c r="N49" s="30">
        <v>237.67</v>
      </c>
      <c r="O49" s="31"/>
      <c r="P49" s="32" t="s">
        <v>114</v>
      </c>
      <c r="Q49" s="1">
        <v>0</v>
      </c>
      <c r="R49" s="1">
        <v>0</v>
      </c>
    </row>
    <row r="50" s="1" customFormat="1" customHeight="1" spans="1:18">
      <c r="A50" s="18" t="s">
        <v>104</v>
      </c>
      <c r="B50" s="18" t="s">
        <v>115</v>
      </c>
      <c r="C50" s="19">
        <v>40000</v>
      </c>
      <c r="D50" s="19">
        <v>34000</v>
      </c>
      <c r="E50" s="19">
        <v>34000</v>
      </c>
      <c r="F50" s="18">
        <v>4.2</v>
      </c>
      <c r="G50" s="20">
        <v>45139</v>
      </c>
      <c r="H50" s="21">
        <v>45870</v>
      </c>
      <c r="I50" s="27">
        <v>45737</v>
      </c>
      <c r="J50" s="28">
        <v>45828</v>
      </c>
      <c r="K50" s="29">
        <f t="shared" si="0"/>
        <v>92</v>
      </c>
      <c r="L50" s="30">
        <f t="shared" si="1"/>
        <v>364.933333333333</v>
      </c>
      <c r="M50" s="30"/>
      <c r="N50" s="30">
        <v>364.93</v>
      </c>
      <c r="O50" s="31"/>
      <c r="P50" s="32" t="s">
        <v>116</v>
      </c>
      <c r="Q50" s="1">
        <v>0</v>
      </c>
      <c r="R50" s="1">
        <v>0</v>
      </c>
    </row>
    <row r="51" s="1" customFormat="1" customHeight="1" spans="1:18">
      <c r="A51" s="18" t="s">
        <v>104</v>
      </c>
      <c r="B51" s="18" t="s">
        <v>117</v>
      </c>
      <c r="C51" s="19">
        <v>50000</v>
      </c>
      <c r="D51" s="19">
        <v>50000</v>
      </c>
      <c r="E51" s="19">
        <v>50000</v>
      </c>
      <c r="F51" s="18">
        <v>3.1</v>
      </c>
      <c r="G51" s="20">
        <v>45680</v>
      </c>
      <c r="H51" s="21">
        <v>46044</v>
      </c>
      <c r="I51" s="27">
        <v>45737</v>
      </c>
      <c r="J51" s="28">
        <v>45828</v>
      </c>
      <c r="K51" s="29">
        <f t="shared" si="0"/>
        <v>92</v>
      </c>
      <c r="L51" s="30">
        <f t="shared" si="1"/>
        <v>396.111111111111</v>
      </c>
      <c r="M51" s="30"/>
      <c r="N51" s="30">
        <v>396.11</v>
      </c>
      <c r="O51" s="31"/>
      <c r="P51" s="32" t="s">
        <v>118</v>
      </c>
      <c r="Q51" s="1">
        <v>0</v>
      </c>
      <c r="R51" s="1">
        <v>0</v>
      </c>
    </row>
    <row r="52" s="1" customFormat="1" customHeight="1" spans="1:18">
      <c r="A52" s="18" t="s">
        <v>104</v>
      </c>
      <c r="B52" s="18" t="s">
        <v>119</v>
      </c>
      <c r="C52" s="19">
        <v>35000</v>
      </c>
      <c r="D52" s="19">
        <v>34285.3</v>
      </c>
      <c r="E52" s="19">
        <v>34285.3</v>
      </c>
      <c r="F52" s="18">
        <v>3.35</v>
      </c>
      <c r="G52" s="20">
        <v>45531</v>
      </c>
      <c r="H52" s="21">
        <v>45896</v>
      </c>
      <c r="I52" s="27">
        <v>45737</v>
      </c>
      <c r="J52" s="28">
        <v>45828</v>
      </c>
      <c r="K52" s="29">
        <f t="shared" si="0"/>
        <v>92</v>
      </c>
      <c r="L52" s="30">
        <f t="shared" si="1"/>
        <v>293.520262777778</v>
      </c>
      <c r="M52" s="30"/>
      <c r="N52" s="30">
        <v>293.52</v>
      </c>
      <c r="O52" s="31"/>
      <c r="P52" s="32" t="s">
        <v>120</v>
      </c>
      <c r="Q52" s="1">
        <v>0</v>
      </c>
      <c r="R52" s="1">
        <v>0</v>
      </c>
    </row>
    <row r="53" s="1" customFormat="1" customHeight="1" spans="1:18">
      <c r="A53" s="18" t="s">
        <v>104</v>
      </c>
      <c r="B53" s="18" t="s">
        <v>121</v>
      </c>
      <c r="C53" s="19">
        <v>27800</v>
      </c>
      <c r="D53" s="19">
        <v>27644.46</v>
      </c>
      <c r="E53" s="19">
        <v>27644.46</v>
      </c>
      <c r="F53" s="18">
        <v>4.3</v>
      </c>
      <c r="G53" s="20">
        <v>45106</v>
      </c>
      <c r="H53" s="21">
        <v>45828</v>
      </c>
      <c r="I53" s="27">
        <v>45737</v>
      </c>
      <c r="J53" s="28">
        <v>45828</v>
      </c>
      <c r="K53" s="29">
        <f t="shared" si="0"/>
        <v>92</v>
      </c>
      <c r="L53" s="30">
        <f t="shared" si="1"/>
        <v>303.781899333333</v>
      </c>
      <c r="M53" s="30"/>
      <c r="N53" s="30">
        <v>303.78</v>
      </c>
      <c r="O53" s="31"/>
      <c r="P53" s="32" t="s">
        <v>122</v>
      </c>
      <c r="Q53" s="1">
        <v>0</v>
      </c>
      <c r="R53" s="1">
        <v>0</v>
      </c>
    </row>
    <row r="54" s="1" customFormat="1" customHeight="1" spans="1:18">
      <c r="A54" s="18" t="s">
        <v>104</v>
      </c>
      <c r="B54" s="18" t="s">
        <v>123</v>
      </c>
      <c r="C54" s="19">
        <v>22800</v>
      </c>
      <c r="D54" s="19">
        <v>20462.33</v>
      </c>
      <c r="E54" s="19">
        <v>20462.33</v>
      </c>
      <c r="F54" s="18">
        <v>4.3</v>
      </c>
      <c r="G54" s="20">
        <v>45104</v>
      </c>
      <c r="H54" s="21">
        <v>45828</v>
      </c>
      <c r="I54" s="27">
        <v>45737</v>
      </c>
      <c r="J54" s="28">
        <v>45828</v>
      </c>
      <c r="K54" s="29">
        <f t="shared" si="0"/>
        <v>92</v>
      </c>
      <c r="L54" s="30">
        <f t="shared" si="1"/>
        <v>224.858270777778</v>
      </c>
      <c r="M54" s="30"/>
      <c r="N54" s="30">
        <v>224.86</v>
      </c>
      <c r="O54" s="31"/>
      <c r="P54" s="32" t="s">
        <v>124</v>
      </c>
      <c r="Q54" s="1">
        <v>0</v>
      </c>
      <c r="R54" s="1">
        <v>0</v>
      </c>
    </row>
    <row r="55" s="1" customFormat="1" customHeight="1" spans="1:18">
      <c r="A55" s="18" t="s">
        <v>104</v>
      </c>
      <c r="B55" s="18" t="s">
        <v>125</v>
      </c>
      <c r="C55" s="19">
        <v>50000</v>
      </c>
      <c r="D55" s="19">
        <v>50000</v>
      </c>
      <c r="E55" s="19">
        <v>50000</v>
      </c>
      <c r="F55" s="18">
        <v>3.1</v>
      </c>
      <c r="G55" s="20">
        <v>45590</v>
      </c>
      <c r="H55" s="21">
        <v>45955</v>
      </c>
      <c r="I55" s="27">
        <v>45737</v>
      </c>
      <c r="J55" s="28">
        <v>45828</v>
      </c>
      <c r="K55" s="29">
        <f t="shared" si="0"/>
        <v>92</v>
      </c>
      <c r="L55" s="30">
        <f t="shared" si="1"/>
        <v>396.111111111111</v>
      </c>
      <c r="M55" s="30"/>
      <c r="N55" s="30">
        <v>396.11</v>
      </c>
      <c r="O55" s="31"/>
      <c r="P55" s="32" t="s">
        <v>126</v>
      </c>
      <c r="Q55" s="1">
        <v>0</v>
      </c>
      <c r="R55" s="1">
        <v>0</v>
      </c>
    </row>
    <row r="56" s="1" customFormat="1" customHeight="1" spans="1:18">
      <c r="A56" s="18" t="s">
        <v>104</v>
      </c>
      <c r="B56" s="18" t="s">
        <v>127</v>
      </c>
      <c r="C56" s="19">
        <v>50000</v>
      </c>
      <c r="D56" s="19">
        <v>42500</v>
      </c>
      <c r="E56" s="19">
        <v>42500</v>
      </c>
      <c r="F56" s="18">
        <v>4.2</v>
      </c>
      <c r="G56" s="20">
        <v>45139</v>
      </c>
      <c r="H56" s="21">
        <v>45870</v>
      </c>
      <c r="I56" s="27">
        <v>45737</v>
      </c>
      <c r="J56" s="28">
        <v>45828</v>
      </c>
      <c r="K56" s="29">
        <f t="shared" si="0"/>
        <v>92</v>
      </c>
      <c r="L56" s="30">
        <f t="shared" si="1"/>
        <v>456.166666666667</v>
      </c>
      <c r="M56" s="30"/>
      <c r="N56" s="30">
        <v>456.17</v>
      </c>
      <c r="O56" s="31"/>
      <c r="P56" s="32" t="s">
        <v>128</v>
      </c>
      <c r="Q56" s="1">
        <v>0</v>
      </c>
      <c r="R56" s="1">
        <v>0</v>
      </c>
    </row>
    <row r="57" s="1" customFormat="1" customHeight="1" spans="1:18">
      <c r="A57" s="18" t="s">
        <v>104</v>
      </c>
      <c r="B57" s="18" t="s">
        <v>129</v>
      </c>
      <c r="C57" s="19">
        <v>50000</v>
      </c>
      <c r="D57" s="19">
        <v>50000</v>
      </c>
      <c r="E57" s="19">
        <v>50000</v>
      </c>
      <c r="F57" s="18">
        <v>3.1</v>
      </c>
      <c r="G57" s="20">
        <v>45593</v>
      </c>
      <c r="H57" s="21">
        <v>45958</v>
      </c>
      <c r="I57" s="27">
        <v>45737</v>
      </c>
      <c r="J57" s="28">
        <v>45828</v>
      </c>
      <c r="K57" s="29">
        <f t="shared" si="0"/>
        <v>92</v>
      </c>
      <c r="L57" s="30">
        <f t="shared" si="1"/>
        <v>396.111111111111</v>
      </c>
      <c r="M57" s="30"/>
      <c r="N57" s="30">
        <v>396.11</v>
      </c>
      <c r="O57" s="31"/>
      <c r="P57" s="32" t="s">
        <v>130</v>
      </c>
      <c r="Q57" s="1">
        <v>0</v>
      </c>
      <c r="R57" s="1">
        <v>0</v>
      </c>
    </row>
    <row r="58" s="1" customFormat="1" customHeight="1" spans="1:18">
      <c r="A58" s="18" t="s">
        <v>104</v>
      </c>
      <c r="B58" s="18" t="s">
        <v>131</v>
      </c>
      <c r="C58" s="19">
        <v>40000</v>
      </c>
      <c r="D58" s="19">
        <v>39152.59</v>
      </c>
      <c r="E58" s="19">
        <v>39152.59</v>
      </c>
      <c r="F58" s="18">
        <v>4.3</v>
      </c>
      <c r="G58" s="20">
        <v>45072</v>
      </c>
      <c r="H58" s="21">
        <v>45803</v>
      </c>
      <c r="I58" s="27">
        <v>45737</v>
      </c>
      <c r="J58" s="28">
        <v>45828</v>
      </c>
      <c r="K58" s="29">
        <f t="shared" si="0"/>
        <v>92</v>
      </c>
      <c r="L58" s="30">
        <f t="shared" si="1"/>
        <v>430.243461222222</v>
      </c>
      <c r="M58" s="33">
        <v>1.58</v>
      </c>
      <c r="N58" s="30">
        <v>431.82</v>
      </c>
      <c r="O58" s="31" t="s">
        <v>30</v>
      </c>
      <c r="P58" s="32" t="s">
        <v>132</v>
      </c>
      <c r="Q58" s="1">
        <v>195.16</v>
      </c>
      <c r="R58" s="1">
        <v>1.58</v>
      </c>
    </row>
    <row r="59" s="1" customFormat="1" customHeight="1" spans="1:18">
      <c r="A59" s="18" t="s">
        <v>104</v>
      </c>
      <c r="B59" s="18" t="s">
        <v>133</v>
      </c>
      <c r="C59" s="19">
        <v>30000</v>
      </c>
      <c r="D59" s="19">
        <v>30000</v>
      </c>
      <c r="E59" s="19">
        <v>30000</v>
      </c>
      <c r="F59" s="18">
        <v>3.1</v>
      </c>
      <c r="G59" s="20">
        <v>45593</v>
      </c>
      <c r="H59" s="21">
        <v>45958</v>
      </c>
      <c r="I59" s="27">
        <v>45737</v>
      </c>
      <c r="J59" s="28">
        <v>45828</v>
      </c>
      <c r="K59" s="29">
        <f t="shared" si="0"/>
        <v>92</v>
      </c>
      <c r="L59" s="30">
        <f t="shared" si="1"/>
        <v>237.666666666667</v>
      </c>
      <c r="M59" s="30"/>
      <c r="N59" s="30">
        <v>237.67</v>
      </c>
      <c r="O59" s="31"/>
      <c r="P59" s="32" t="s">
        <v>134</v>
      </c>
      <c r="Q59" s="1">
        <v>0</v>
      </c>
      <c r="R59" s="1">
        <v>0</v>
      </c>
    </row>
    <row r="60" s="1" customFormat="1" customHeight="1" spans="1:18">
      <c r="A60" s="18" t="s">
        <v>104</v>
      </c>
      <c r="B60" s="18" t="s">
        <v>135</v>
      </c>
      <c r="C60" s="19">
        <v>43900</v>
      </c>
      <c r="D60" s="19">
        <v>43707.99</v>
      </c>
      <c r="E60" s="19">
        <v>43707.99</v>
      </c>
      <c r="F60" s="18">
        <v>4.3</v>
      </c>
      <c r="G60" s="20">
        <v>45072</v>
      </c>
      <c r="H60" s="21">
        <v>45803</v>
      </c>
      <c r="I60" s="27">
        <v>45737</v>
      </c>
      <c r="J60" s="28">
        <v>45828</v>
      </c>
      <c r="K60" s="29">
        <f t="shared" si="0"/>
        <v>92</v>
      </c>
      <c r="L60" s="30">
        <f t="shared" si="1"/>
        <v>480.302245666667</v>
      </c>
      <c r="M60" s="33">
        <v>1.38</v>
      </c>
      <c r="N60" s="30">
        <v>481.68</v>
      </c>
      <c r="O60" s="31" t="s">
        <v>30</v>
      </c>
      <c r="P60" s="32" t="s">
        <v>136</v>
      </c>
      <c r="Q60" s="1">
        <v>171.66</v>
      </c>
      <c r="R60" s="1">
        <v>1.38</v>
      </c>
    </row>
    <row r="61" s="1" customFormat="1" customHeight="1" spans="1:18">
      <c r="A61" s="18" t="s">
        <v>104</v>
      </c>
      <c r="B61" s="18" t="s">
        <v>137</v>
      </c>
      <c r="C61" s="19">
        <v>50000</v>
      </c>
      <c r="D61" s="19">
        <v>50000</v>
      </c>
      <c r="E61" s="19">
        <v>50000</v>
      </c>
      <c r="F61" s="18">
        <v>3.1</v>
      </c>
      <c r="G61" s="20">
        <v>45594</v>
      </c>
      <c r="H61" s="21">
        <v>45950</v>
      </c>
      <c r="I61" s="27">
        <v>45737</v>
      </c>
      <c r="J61" s="28">
        <v>45828</v>
      </c>
      <c r="K61" s="29">
        <f t="shared" si="0"/>
        <v>92</v>
      </c>
      <c r="L61" s="30">
        <f t="shared" si="1"/>
        <v>396.111111111111</v>
      </c>
      <c r="M61" s="30"/>
      <c r="N61" s="30">
        <v>396.11</v>
      </c>
      <c r="O61" s="31"/>
      <c r="P61" s="32" t="s">
        <v>138</v>
      </c>
      <c r="Q61" s="1">
        <v>0</v>
      </c>
      <c r="R61" s="1">
        <v>0</v>
      </c>
    </row>
    <row r="62" s="1" customFormat="1" customHeight="1" spans="1:18">
      <c r="A62" s="18" t="s">
        <v>104</v>
      </c>
      <c r="B62" s="18" t="s">
        <v>139</v>
      </c>
      <c r="C62" s="19">
        <v>50000</v>
      </c>
      <c r="D62" s="19">
        <v>50000</v>
      </c>
      <c r="E62" s="19">
        <v>50000</v>
      </c>
      <c r="F62" s="18">
        <v>3.1</v>
      </c>
      <c r="G62" s="20">
        <v>45593</v>
      </c>
      <c r="H62" s="21">
        <v>45950</v>
      </c>
      <c r="I62" s="27">
        <v>45737</v>
      </c>
      <c r="J62" s="28">
        <v>45828</v>
      </c>
      <c r="K62" s="29">
        <f t="shared" si="0"/>
        <v>92</v>
      </c>
      <c r="L62" s="30">
        <f t="shared" si="1"/>
        <v>396.111111111111</v>
      </c>
      <c r="M62" s="30"/>
      <c r="N62" s="30">
        <v>396.11</v>
      </c>
      <c r="O62" s="31"/>
      <c r="P62" s="32" t="s">
        <v>140</v>
      </c>
      <c r="Q62" s="1">
        <v>0</v>
      </c>
      <c r="R62" s="1">
        <v>0</v>
      </c>
    </row>
    <row r="63" s="1" customFormat="1" customHeight="1" spans="1:18">
      <c r="A63" s="18" t="s">
        <v>104</v>
      </c>
      <c r="B63" s="18" t="s">
        <v>141</v>
      </c>
      <c r="C63" s="19">
        <v>19300</v>
      </c>
      <c r="D63" s="19">
        <v>16000</v>
      </c>
      <c r="E63" s="19">
        <v>16000</v>
      </c>
      <c r="F63" s="18">
        <v>4.3</v>
      </c>
      <c r="G63" s="20">
        <v>45105</v>
      </c>
      <c r="H63" s="21">
        <v>45828</v>
      </c>
      <c r="I63" s="27">
        <v>45737</v>
      </c>
      <c r="J63" s="28">
        <v>45828</v>
      </c>
      <c r="K63" s="29">
        <f t="shared" si="0"/>
        <v>92</v>
      </c>
      <c r="L63" s="30">
        <f t="shared" si="1"/>
        <v>175.822222222222</v>
      </c>
      <c r="M63" s="30"/>
      <c r="N63" s="30">
        <v>175.82</v>
      </c>
      <c r="O63" s="31"/>
      <c r="P63" s="32" t="s">
        <v>142</v>
      </c>
      <c r="Q63" s="1">
        <v>0</v>
      </c>
      <c r="R63" s="1">
        <v>0</v>
      </c>
    </row>
    <row r="64" s="1" customFormat="1" customHeight="1" spans="1:18">
      <c r="A64" s="18" t="s">
        <v>104</v>
      </c>
      <c r="B64" s="18" t="s">
        <v>143</v>
      </c>
      <c r="C64" s="19">
        <v>50000</v>
      </c>
      <c r="D64" s="19">
        <v>50000</v>
      </c>
      <c r="E64" s="19">
        <v>50000</v>
      </c>
      <c r="F64" s="18">
        <v>4.2</v>
      </c>
      <c r="G64" s="20">
        <v>45118</v>
      </c>
      <c r="H64" s="21">
        <v>45848</v>
      </c>
      <c r="I64" s="27">
        <v>45737</v>
      </c>
      <c r="J64" s="28">
        <v>45828</v>
      </c>
      <c r="K64" s="29">
        <f t="shared" si="0"/>
        <v>92</v>
      </c>
      <c r="L64" s="30">
        <f t="shared" si="1"/>
        <v>536.666666666667</v>
      </c>
      <c r="M64" s="30"/>
      <c r="N64" s="30">
        <v>536.67</v>
      </c>
      <c r="O64" s="31"/>
      <c r="P64" s="32" t="s">
        <v>144</v>
      </c>
      <c r="Q64" s="1">
        <v>0</v>
      </c>
      <c r="R64" s="1">
        <v>0</v>
      </c>
    </row>
    <row r="65" s="1" customFormat="1" customHeight="1" spans="1:18">
      <c r="A65" s="18" t="s">
        <v>104</v>
      </c>
      <c r="B65" s="18" t="s">
        <v>145</v>
      </c>
      <c r="C65" s="19">
        <v>50000</v>
      </c>
      <c r="D65" s="19">
        <v>50000</v>
      </c>
      <c r="E65" s="19">
        <v>50000</v>
      </c>
      <c r="F65" s="18">
        <v>3.1</v>
      </c>
      <c r="G65" s="20">
        <v>45596</v>
      </c>
      <c r="H65" s="21">
        <v>45961</v>
      </c>
      <c r="I65" s="27">
        <v>45737</v>
      </c>
      <c r="J65" s="28">
        <v>45828</v>
      </c>
      <c r="K65" s="29">
        <f t="shared" si="0"/>
        <v>92</v>
      </c>
      <c r="L65" s="30">
        <f t="shared" si="1"/>
        <v>396.111111111111</v>
      </c>
      <c r="M65" s="30"/>
      <c r="N65" s="30">
        <v>396.11</v>
      </c>
      <c r="O65" s="31"/>
      <c r="P65" s="32" t="s">
        <v>146</v>
      </c>
      <c r="Q65" s="1">
        <v>0</v>
      </c>
      <c r="R65" s="1">
        <v>0</v>
      </c>
    </row>
    <row r="66" s="1" customFormat="1" customHeight="1" spans="1:18">
      <c r="A66" s="18" t="s">
        <v>104</v>
      </c>
      <c r="B66" s="18" t="s">
        <v>147</v>
      </c>
      <c r="C66" s="19">
        <v>50000</v>
      </c>
      <c r="D66" s="19">
        <v>50000</v>
      </c>
      <c r="E66" s="19">
        <v>50000</v>
      </c>
      <c r="F66" s="18">
        <v>3.35</v>
      </c>
      <c r="G66" s="20">
        <v>45583</v>
      </c>
      <c r="H66" s="21">
        <v>45948</v>
      </c>
      <c r="I66" s="27">
        <v>45737</v>
      </c>
      <c r="J66" s="28">
        <v>45828</v>
      </c>
      <c r="K66" s="29">
        <f t="shared" si="0"/>
        <v>92</v>
      </c>
      <c r="L66" s="30">
        <f t="shared" si="1"/>
        <v>428.055555555556</v>
      </c>
      <c r="M66" s="30"/>
      <c r="N66" s="30">
        <v>428.06</v>
      </c>
      <c r="O66" s="31"/>
      <c r="P66" s="32" t="s">
        <v>148</v>
      </c>
      <c r="Q66" s="1">
        <v>0</v>
      </c>
      <c r="R66" s="1">
        <v>0</v>
      </c>
    </row>
    <row r="67" s="1" customFormat="1" customHeight="1" spans="1:18">
      <c r="A67" s="18" t="s">
        <v>104</v>
      </c>
      <c r="B67" s="18" t="s">
        <v>149</v>
      </c>
      <c r="C67" s="19">
        <v>50000</v>
      </c>
      <c r="D67" s="19">
        <v>50000</v>
      </c>
      <c r="E67" s="19">
        <v>50000</v>
      </c>
      <c r="F67" s="18">
        <v>4.2</v>
      </c>
      <c r="G67" s="20">
        <v>45118</v>
      </c>
      <c r="H67" s="21">
        <v>45848</v>
      </c>
      <c r="I67" s="27">
        <v>45737</v>
      </c>
      <c r="J67" s="28">
        <v>45828</v>
      </c>
      <c r="K67" s="29">
        <f t="shared" si="0"/>
        <v>92</v>
      </c>
      <c r="L67" s="30">
        <f t="shared" si="1"/>
        <v>536.666666666667</v>
      </c>
      <c r="M67" s="30"/>
      <c r="N67" s="30">
        <v>536.67</v>
      </c>
      <c r="O67" s="31"/>
      <c r="P67" s="32" t="s">
        <v>150</v>
      </c>
      <c r="Q67" s="1">
        <v>0</v>
      </c>
      <c r="R67" s="1">
        <v>0</v>
      </c>
    </row>
    <row r="68" s="1" customFormat="1" customHeight="1" spans="1:18">
      <c r="A68" s="18" t="s">
        <v>104</v>
      </c>
      <c r="B68" s="18" t="s">
        <v>151</v>
      </c>
      <c r="C68" s="19">
        <v>45000</v>
      </c>
      <c r="D68" s="19">
        <v>42500</v>
      </c>
      <c r="E68" s="19">
        <v>42500</v>
      </c>
      <c r="F68" s="18">
        <v>3.35</v>
      </c>
      <c r="G68" s="20">
        <v>45531</v>
      </c>
      <c r="H68" s="21">
        <v>45896</v>
      </c>
      <c r="I68" s="27">
        <v>45737</v>
      </c>
      <c r="J68" s="28">
        <v>45828</v>
      </c>
      <c r="K68" s="29">
        <f t="shared" ref="K68:K107" si="2">J68-I68+1</f>
        <v>92</v>
      </c>
      <c r="L68" s="30">
        <f t="shared" ref="L68:L131" si="3">E68*F68*K68/360/100</f>
        <v>363.847222222222</v>
      </c>
      <c r="M68" s="30"/>
      <c r="N68" s="30">
        <v>363.85</v>
      </c>
      <c r="O68" s="31"/>
      <c r="P68" s="32" t="s">
        <v>152</v>
      </c>
      <c r="Q68" s="1">
        <v>0</v>
      </c>
      <c r="R68" s="1">
        <v>0</v>
      </c>
    </row>
    <row r="69" s="1" customFormat="1" customHeight="1" spans="1:18">
      <c r="A69" s="18" t="s">
        <v>104</v>
      </c>
      <c r="B69" s="18" t="s">
        <v>153</v>
      </c>
      <c r="C69" s="19">
        <v>50000</v>
      </c>
      <c r="D69" s="19">
        <v>50000</v>
      </c>
      <c r="E69" s="19">
        <v>50000</v>
      </c>
      <c r="F69" s="18">
        <v>3.1</v>
      </c>
      <c r="G69" s="20">
        <v>45597</v>
      </c>
      <c r="H69" s="21">
        <v>45962</v>
      </c>
      <c r="I69" s="27">
        <v>45737</v>
      </c>
      <c r="J69" s="28">
        <v>45828</v>
      </c>
      <c r="K69" s="29">
        <f t="shared" si="2"/>
        <v>92</v>
      </c>
      <c r="L69" s="30">
        <f t="shared" si="3"/>
        <v>396.111111111111</v>
      </c>
      <c r="M69" s="30"/>
      <c r="N69" s="30">
        <v>396.11</v>
      </c>
      <c r="O69" s="31"/>
      <c r="P69" s="32" t="s">
        <v>154</v>
      </c>
      <c r="Q69" s="1">
        <v>0</v>
      </c>
      <c r="R69" s="1">
        <v>0</v>
      </c>
    </row>
    <row r="70" s="1" customFormat="1" customHeight="1" spans="1:18">
      <c r="A70" s="18" t="s">
        <v>104</v>
      </c>
      <c r="B70" s="18" t="s">
        <v>155</v>
      </c>
      <c r="C70" s="19">
        <v>50000</v>
      </c>
      <c r="D70" s="19">
        <v>50000</v>
      </c>
      <c r="E70" s="19">
        <v>50000</v>
      </c>
      <c r="F70" s="18">
        <v>3.1</v>
      </c>
      <c r="G70" s="20">
        <v>45603</v>
      </c>
      <c r="H70" s="21">
        <v>45968</v>
      </c>
      <c r="I70" s="27">
        <v>45737</v>
      </c>
      <c r="J70" s="28">
        <v>45828</v>
      </c>
      <c r="K70" s="29">
        <f t="shared" si="2"/>
        <v>92</v>
      </c>
      <c r="L70" s="30">
        <f t="shared" si="3"/>
        <v>396.111111111111</v>
      </c>
      <c r="M70" s="30"/>
      <c r="N70" s="30">
        <v>396.11</v>
      </c>
      <c r="O70" s="31"/>
      <c r="P70" s="32" t="s">
        <v>156</v>
      </c>
      <c r="Q70" s="1">
        <v>0</v>
      </c>
      <c r="R70" s="1">
        <v>0</v>
      </c>
    </row>
    <row r="71" s="1" customFormat="1" customHeight="1" spans="1:18">
      <c r="A71" s="18" t="s">
        <v>104</v>
      </c>
      <c r="B71" s="18" t="s">
        <v>157</v>
      </c>
      <c r="C71" s="19">
        <v>30000</v>
      </c>
      <c r="D71" s="19">
        <v>30000</v>
      </c>
      <c r="E71" s="19">
        <v>30000</v>
      </c>
      <c r="F71" s="18">
        <v>4.2</v>
      </c>
      <c r="G71" s="20">
        <v>45118</v>
      </c>
      <c r="H71" s="21">
        <v>45849</v>
      </c>
      <c r="I71" s="27">
        <v>45737</v>
      </c>
      <c r="J71" s="28">
        <v>45828</v>
      </c>
      <c r="K71" s="29">
        <f t="shared" si="2"/>
        <v>92</v>
      </c>
      <c r="L71" s="30">
        <f t="shared" si="3"/>
        <v>322</v>
      </c>
      <c r="M71" s="30"/>
      <c r="N71" s="30">
        <v>322</v>
      </c>
      <c r="O71" s="31"/>
      <c r="P71" s="32" t="s">
        <v>158</v>
      </c>
      <c r="Q71" s="1">
        <v>0</v>
      </c>
      <c r="R71" s="1">
        <v>0</v>
      </c>
    </row>
    <row r="72" s="1" customFormat="1" customHeight="1" spans="1:18">
      <c r="A72" s="18" t="s">
        <v>104</v>
      </c>
      <c r="B72" s="18" t="s">
        <v>159</v>
      </c>
      <c r="C72" s="19">
        <v>37000</v>
      </c>
      <c r="D72" s="19">
        <v>37000</v>
      </c>
      <c r="E72" s="19">
        <v>37000</v>
      </c>
      <c r="F72" s="18">
        <v>3.1</v>
      </c>
      <c r="G72" s="20">
        <v>45659</v>
      </c>
      <c r="H72" s="21">
        <v>46024</v>
      </c>
      <c r="I72" s="27">
        <v>45737</v>
      </c>
      <c r="J72" s="28">
        <v>45828</v>
      </c>
      <c r="K72" s="29">
        <f t="shared" si="2"/>
        <v>92</v>
      </c>
      <c r="L72" s="30">
        <f t="shared" si="3"/>
        <v>293.122222222222</v>
      </c>
      <c r="M72" s="30"/>
      <c r="N72" s="30">
        <v>293.12</v>
      </c>
      <c r="O72" s="31"/>
      <c r="P72" s="32" t="s">
        <v>160</v>
      </c>
      <c r="Q72" s="1">
        <v>0</v>
      </c>
      <c r="R72" s="1">
        <v>0</v>
      </c>
    </row>
    <row r="73" s="1" customFormat="1" customHeight="1" spans="1:18">
      <c r="A73" s="18" t="s">
        <v>104</v>
      </c>
      <c r="B73" s="18" t="s">
        <v>161</v>
      </c>
      <c r="C73" s="19">
        <v>29000</v>
      </c>
      <c r="D73" s="19">
        <v>20000</v>
      </c>
      <c r="E73" s="19">
        <v>20000</v>
      </c>
      <c r="F73" s="18">
        <v>4.3</v>
      </c>
      <c r="G73" s="20">
        <v>45105</v>
      </c>
      <c r="H73" s="21">
        <v>45828</v>
      </c>
      <c r="I73" s="27">
        <v>45737</v>
      </c>
      <c r="J73" s="28">
        <v>45828</v>
      </c>
      <c r="K73" s="29">
        <f t="shared" si="2"/>
        <v>92</v>
      </c>
      <c r="L73" s="30">
        <f t="shared" si="3"/>
        <v>219.777777777778</v>
      </c>
      <c r="M73" s="33">
        <v>43</v>
      </c>
      <c r="N73" s="30">
        <v>262.78</v>
      </c>
      <c r="O73" s="31" t="s">
        <v>30</v>
      </c>
      <c r="P73" s="32" t="s">
        <v>162</v>
      </c>
      <c r="Q73" s="1">
        <v>4500</v>
      </c>
      <c r="R73" s="1">
        <v>43</v>
      </c>
    </row>
    <row r="74" s="1" customFormat="1" customHeight="1" spans="1:18">
      <c r="A74" s="18" t="s">
        <v>104</v>
      </c>
      <c r="B74" s="18" t="s">
        <v>163</v>
      </c>
      <c r="C74" s="19">
        <v>50000</v>
      </c>
      <c r="D74" s="19">
        <v>50000</v>
      </c>
      <c r="E74" s="19">
        <v>50000</v>
      </c>
      <c r="F74" s="18">
        <v>3.1</v>
      </c>
      <c r="G74" s="20">
        <v>45593</v>
      </c>
      <c r="H74" s="21">
        <v>45958</v>
      </c>
      <c r="I74" s="27">
        <v>45737</v>
      </c>
      <c r="J74" s="28">
        <v>45828</v>
      </c>
      <c r="K74" s="29">
        <f t="shared" si="2"/>
        <v>92</v>
      </c>
      <c r="L74" s="30">
        <f t="shared" si="3"/>
        <v>396.111111111111</v>
      </c>
      <c r="M74" s="30"/>
      <c r="N74" s="30">
        <v>396.11</v>
      </c>
      <c r="O74" s="31"/>
      <c r="P74" s="32" t="s">
        <v>164</v>
      </c>
      <c r="Q74" s="1">
        <v>0</v>
      </c>
      <c r="R74" s="1">
        <v>0</v>
      </c>
    </row>
    <row r="75" s="1" customFormat="1" customHeight="1" spans="1:18">
      <c r="A75" s="18" t="s">
        <v>104</v>
      </c>
      <c r="B75" s="18" t="s">
        <v>165</v>
      </c>
      <c r="C75" s="19">
        <v>50000</v>
      </c>
      <c r="D75" s="19">
        <v>50000</v>
      </c>
      <c r="E75" s="19">
        <v>50000</v>
      </c>
      <c r="F75" s="18">
        <v>3.1</v>
      </c>
      <c r="G75" s="20">
        <v>45607</v>
      </c>
      <c r="H75" s="21">
        <v>45972</v>
      </c>
      <c r="I75" s="27">
        <v>45737</v>
      </c>
      <c r="J75" s="28">
        <v>45828</v>
      </c>
      <c r="K75" s="29">
        <f t="shared" si="2"/>
        <v>92</v>
      </c>
      <c r="L75" s="30">
        <f t="shared" si="3"/>
        <v>396.111111111111</v>
      </c>
      <c r="M75" s="30"/>
      <c r="N75" s="30">
        <v>396.11</v>
      </c>
      <c r="O75" s="31"/>
      <c r="P75" s="32" t="s">
        <v>166</v>
      </c>
      <c r="Q75" s="1">
        <v>0</v>
      </c>
      <c r="R75" s="1">
        <v>0</v>
      </c>
    </row>
    <row r="76" s="1" customFormat="1" customHeight="1" spans="1:18">
      <c r="A76" s="18" t="s">
        <v>167</v>
      </c>
      <c r="B76" s="18" t="s">
        <v>168</v>
      </c>
      <c r="C76" s="19">
        <v>48700</v>
      </c>
      <c r="D76" s="19">
        <v>6274.16</v>
      </c>
      <c r="E76" s="19">
        <v>6274.16</v>
      </c>
      <c r="F76" s="18">
        <v>4.65</v>
      </c>
      <c r="G76" s="20">
        <v>44530</v>
      </c>
      <c r="H76" s="21">
        <v>45250</v>
      </c>
      <c r="I76" s="27">
        <v>45737</v>
      </c>
      <c r="J76" s="28">
        <v>45828</v>
      </c>
      <c r="K76" s="29">
        <f t="shared" si="2"/>
        <v>92</v>
      </c>
      <c r="L76" s="30">
        <f t="shared" si="3"/>
        <v>74.5579346666667</v>
      </c>
      <c r="M76" s="33">
        <v>51.4</v>
      </c>
      <c r="N76" s="30">
        <v>125.96</v>
      </c>
      <c r="O76" s="31" t="s">
        <v>30</v>
      </c>
      <c r="P76" s="32" t="s">
        <v>169</v>
      </c>
      <c r="Q76" s="1">
        <v>19897</v>
      </c>
      <c r="R76" s="1">
        <v>51.4</v>
      </c>
    </row>
    <row r="77" s="1" customFormat="1" customHeight="1" spans="1:18">
      <c r="A77" s="18" t="s">
        <v>167</v>
      </c>
      <c r="B77" s="18" t="s">
        <v>170</v>
      </c>
      <c r="C77" s="19">
        <v>50000</v>
      </c>
      <c r="D77" s="19">
        <v>50000</v>
      </c>
      <c r="E77" s="19">
        <v>50000</v>
      </c>
      <c r="F77" s="18">
        <v>3.1</v>
      </c>
      <c r="G77" s="20">
        <v>45495</v>
      </c>
      <c r="H77" s="21">
        <v>45860</v>
      </c>
      <c r="I77" s="27">
        <v>45737</v>
      </c>
      <c r="J77" s="28">
        <v>45828</v>
      </c>
      <c r="K77" s="29">
        <f t="shared" si="2"/>
        <v>92</v>
      </c>
      <c r="L77" s="30">
        <f t="shared" si="3"/>
        <v>396.111111111111</v>
      </c>
      <c r="M77" s="30"/>
      <c r="N77" s="30">
        <v>396.11</v>
      </c>
      <c r="O77" s="31"/>
      <c r="P77" s="32" t="s">
        <v>171</v>
      </c>
      <c r="Q77" s="1">
        <v>0</v>
      </c>
      <c r="R77" s="1">
        <v>0</v>
      </c>
    </row>
    <row r="78" s="1" customFormat="1" customHeight="1" spans="1:18">
      <c r="A78" s="18" t="s">
        <v>167</v>
      </c>
      <c r="B78" s="18" t="s">
        <v>172</v>
      </c>
      <c r="C78" s="19">
        <v>40000</v>
      </c>
      <c r="D78" s="19">
        <v>40000</v>
      </c>
      <c r="E78" s="19">
        <v>40000</v>
      </c>
      <c r="F78" s="18">
        <v>3.1</v>
      </c>
      <c r="G78" s="20">
        <v>45495</v>
      </c>
      <c r="H78" s="21">
        <v>45860</v>
      </c>
      <c r="I78" s="27">
        <v>45737</v>
      </c>
      <c r="J78" s="28">
        <v>45828</v>
      </c>
      <c r="K78" s="29">
        <f t="shared" si="2"/>
        <v>92</v>
      </c>
      <c r="L78" s="30">
        <f t="shared" si="3"/>
        <v>316.888888888889</v>
      </c>
      <c r="M78" s="30"/>
      <c r="N78" s="30">
        <v>316.89</v>
      </c>
      <c r="O78" s="31"/>
      <c r="P78" s="32" t="s">
        <v>173</v>
      </c>
      <c r="Q78" s="1">
        <v>0</v>
      </c>
      <c r="R78" s="1">
        <v>0</v>
      </c>
    </row>
    <row r="79" s="1" customFormat="1" customHeight="1" spans="1:18">
      <c r="A79" s="18" t="s">
        <v>167</v>
      </c>
      <c r="B79" s="18" t="s">
        <v>174</v>
      </c>
      <c r="C79" s="19">
        <v>30000</v>
      </c>
      <c r="D79" s="19">
        <v>30000</v>
      </c>
      <c r="E79" s="19">
        <v>30000</v>
      </c>
      <c r="F79" s="18">
        <v>3.1</v>
      </c>
      <c r="G79" s="20">
        <v>45492</v>
      </c>
      <c r="H79" s="21">
        <v>45857</v>
      </c>
      <c r="I79" s="27">
        <v>45737</v>
      </c>
      <c r="J79" s="28">
        <v>45828</v>
      </c>
      <c r="K79" s="29">
        <f t="shared" si="2"/>
        <v>92</v>
      </c>
      <c r="L79" s="30">
        <f t="shared" si="3"/>
        <v>237.666666666667</v>
      </c>
      <c r="M79" s="30"/>
      <c r="N79" s="30">
        <v>237.67</v>
      </c>
      <c r="O79" s="31"/>
      <c r="P79" s="32" t="s">
        <v>175</v>
      </c>
      <c r="Q79" s="1">
        <v>0</v>
      </c>
      <c r="R79" s="1">
        <v>0</v>
      </c>
    </row>
    <row r="80" s="1" customFormat="1" customHeight="1" spans="1:18">
      <c r="A80" s="18" t="s">
        <v>167</v>
      </c>
      <c r="B80" s="18" t="s">
        <v>176</v>
      </c>
      <c r="C80" s="19">
        <v>50000</v>
      </c>
      <c r="D80" s="19">
        <v>50000</v>
      </c>
      <c r="E80" s="19">
        <v>50000</v>
      </c>
      <c r="F80" s="18">
        <v>3.1</v>
      </c>
      <c r="G80" s="20">
        <v>45527</v>
      </c>
      <c r="H80" s="21">
        <v>45889</v>
      </c>
      <c r="I80" s="27">
        <v>45737</v>
      </c>
      <c r="J80" s="28">
        <v>45828</v>
      </c>
      <c r="K80" s="29">
        <f t="shared" si="2"/>
        <v>92</v>
      </c>
      <c r="L80" s="30">
        <f t="shared" si="3"/>
        <v>396.111111111111</v>
      </c>
      <c r="M80" s="30"/>
      <c r="N80" s="30">
        <v>396.11</v>
      </c>
      <c r="O80" s="31"/>
      <c r="P80" s="32" t="s">
        <v>177</v>
      </c>
      <c r="Q80" s="1">
        <v>0</v>
      </c>
      <c r="R80" s="1">
        <v>0</v>
      </c>
    </row>
    <row r="81" s="1" customFormat="1" customHeight="1" spans="1:18">
      <c r="A81" s="18" t="s">
        <v>167</v>
      </c>
      <c r="B81" s="18" t="s">
        <v>178</v>
      </c>
      <c r="C81" s="19">
        <v>30000</v>
      </c>
      <c r="D81" s="19">
        <v>30000</v>
      </c>
      <c r="E81" s="19">
        <v>30000</v>
      </c>
      <c r="F81" s="18">
        <v>3.1</v>
      </c>
      <c r="G81" s="20">
        <v>45490</v>
      </c>
      <c r="H81" s="21">
        <v>45855</v>
      </c>
      <c r="I81" s="27">
        <v>45737</v>
      </c>
      <c r="J81" s="28">
        <v>45828</v>
      </c>
      <c r="K81" s="29">
        <f t="shared" si="2"/>
        <v>92</v>
      </c>
      <c r="L81" s="30">
        <f t="shared" si="3"/>
        <v>237.666666666667</v>
      </c>
      <c r="M81" s="30"/>
      <c r="N81" s="30">
        <v>237.67</v>
      </c>
      <c r="O81" s="31"/>
      <c r="P81" s="32" t="s">
        <v>179</v>
      </c>
      <c r="Q81" s="1">
        <v>0</v>
      </c>
      <c r="R81" s="1">
        <v>0</v>
      </c>
    </row>
    <row r="82" s="1" customFormat="1" customHeight="1" spans="1:18">
      <c r="A82" s="18" t="s">
        <v>167</v>
      </c>
      <c r="B82" s="18" t="s">
        <v>180</v>
      </c>
      <c r="C82" s="19">
        <v>50000</v>
      </c>
      <c r="D82" s="19">
        <v>50000</v>
      </c>
      <c r="E82" s="19">
        <v>50000</v>
      </c>
      <c r="F82" s="18">
        <v>3.1</v>
      </c>
      <c r="G82" s="20">
        <v>45631</v>
      </c>
      <c r="H82" s="21">
        <v>45995</v>
      </c>
      <c r="I82" s="27">
        <v>45737</v>
      </c>
      <c r="J82" s="28">
        <v>45828</v>
      </c>
      <c r="K82" s="29">
        <f t="shared" si="2"/>
        <v>92</v>
      </c>
      <c r="L82" s="30">
        <f t="shared" si="3"/>
        <v>396.111111111111</v>
      </c>
      <c r="M82" s="30"/>
      <c r="N82" s="30">
        <v>396.11</v>
      </c>
      <c r="O82" s="31"/>
      <c r="P82" s="32" t="s">
        <v>181</v>
      </c>
      <c r="Q82" s="1">
        <v>0</v>
      </c>
      <c r="R82" s="1">
        <v>0</v>
      </c>
    </row>
    <row r="83" s="1" customFormat="1" customHeight="1" spans="1:18">
      <c r="A83" s="18" t="s">
        <v>167</v>
      </c>
      <c r="B83" s="18" t="s">
        <v>182</v>
      </c>
      <c r="C83" s="19">
        <v>30000</v>
      </c>
      <c r="D83" s="19">
        <v>30000</v>
      </c>
      <c r="E83" s="19">
        <v>30000</v>
      </c>
      <c r="F83" s="18">
        <v>3.1</v>
      </c>
      <c r="G83" s="20">
        <v>45477</v>
      </c>
      <c r="H83" s="21">
        <v>45842</v>
      </c>
      <c r="I83" s="27">
        <v>45737</v>
      </c>
      <c r="J83" s="28">
        <v>45828</v>
      </c>
      <c r="K83" s="29">
        <f t="shared" si="2"/>
        <v>92</v>
      </c>
      <c r="L83" s="30">
        <f t="shared" si="3"/>
        <v>237.666666666667</v>
      </c>
      <c r="M83" s="30"/>
      <c r="N83" s="30">
        <v>237.67</v>
      </c>
      <c r="O83" s="31"/>
      <c r="P83" s="32" t="s">
        <v>183</v>
      </c>
      <c r="Q83" s="1">
        <v>0</v>
      </c>
      <c r="R83" s="1">
        <v>0</v>
      </c>
    </row>
    <row r="84" s="1" customFormat="1" customHeight="1" spans="1:18">
      <c r="A84" s="18" t="s">
        <v>167</v>
      </c>
      <c r="B84" s="18" t="s">
        <v>184</v>
      </c>
      <c r="C84" s="19">
        <v>34000</v>
      </c>
      <c r="D84" s="19">
        <v>32000</v>
      </c>
      <c r="E84" s="19">
        <v>32000</v>
      </c>
      <c r="F84" s="18">
        <v>3.1</v>
      </c>
      <c r="G84" s="20">
        <v>45534</v>
      </c>
      <c r="H84" s="21">
        <v>45889</v>
      </c>
      <c r="I84" s="27">
        <v>45737</v>
      </c>
      <c r="J84" s="28">
        <v>45828</v>
      </c>
      <c r="K84" s="29">
        <f t="shared" si="2"/>
        <v>92</v>
      </c>
      <c r="L84" s="30">
        <f t="shared" si="3"/>
        <v>253.511111111111</v>
      </c>
      <c r="M84" s="30"/>
      <c r="N84" s="30">
        <v>253.51</v>
      </c>
      <c r="O84" s="31"/>
      <c r="P84" s="32" t="s">
        <v>185</v>
      </c>
      <c r="Q84" s="1">
        <v>0</v>
      </c>
      <c r="R84" s="1">
        <v>0</v>
      </c>
    </row>
    <row r="85" s="1" customFormat="1" customHeight="1" spans="1:18">
      <c r="A85" s="18" t="s">
        <v>167</v>
      </c>
      <c r="B85" s="18" t="s">
        <v>186</v>
      </c>
      <c r="C85" s="19">
        <v>30000</v>
      </c>
      <c r="D85" s="19">
        <v>30000</v>
      </c>
      <c r="E85" s="19">
        <v>30000</v>
      </c>
      <c r="F85" s="18">
        <v>3.1</v>
      </c>
      <c r="G85" s="20">
        <v>45549</v>
      </c>
      <c r="H85" s="21">
        <v>45914</v>
      </c>
      <c r="I85" s="27">
        <v>45737</v>
      </c>
      <c r="J85" s="28">
        <v>45828</v>
      </c>
      <c r="K85" s="29">
        <f t="shared" si="2"/>
        <v>92</v>
      </c>
      <c r="L85" s="30">
        <f t="shared" si="3"/>
        <v>237.666666666667</v>
      </c>
      <c r="M85" s="30"/>
      <c r="N85" s="30">
        <v>237.67</v>
      </c>
      <c r="O85" s="31"/>
      <c r="P85" s="32" t="s">
        <v>187</v>
      </c>
      <c r="Q85" s="1">
        <v>0</v>
      </c>
      <c r="R85" s="1">
        <v>0</v>
      </c>
    </row>
    <row r="86" s="1" customFormat="1" customHeight="1" spans="1:18">
      <c r="A86" s="18" t="s">
        <v>167</v>
      </c>
      <c r="B86" s="18" t="s">
        <v>40</v>
      </c>
      <c r="C86" s="19">
        <v>50000</v>
      </c>
      <c r="D86" s="19">
        <v>50000</v>
      </c>
      <c r="E86" s="19">
        <v>50000</v>
      </c>
      <c r="F86" s="18">
        <v>3.1</v>
      </c>
      <c r="G86" s="20">
        <v>45554</v>
      </c>
      <c r="H86" s="21">
        <v>45919</v>
      </c>
      <c r="I86" s="27">
        <v>45737</v>
      </c>
      <c r="J86" s="28">
        <v>45828</v>
      </c>
      <c r="K86" s="29">
        <f t="shared" si="2"/>
        <v>92</v>
      </c>
      <c r="L86" s="30">
        <f t="shared" si="3"/>
        <v>396.111111111111</v>
      </c>
      <c r="M86" s="30"/>
      <c r="N86" s="30">
        <v>396.11</v>
      </c>
      <c r="O86" s="31"/>
      <c r="P86" s="32" t="s">
        <v>188</v>
      </c>
      <c r="Q86" s="1">
        <v>0</v>
      </c>
      <c r="R86" s="1">
        <v>0</v>
      </c>
    </row>
    <row r="87" s="1" customFormat="1" customHeight="1" spans="1:18">
      <c r="A87" s="18" t="s">
        <v>167</v>
      </c>
      <c r="B87" s="18" t="s">
        <v>189</v>
      </c>
      <c r="C87" s="19">
        <v>40000</v>
      </c>
      <c r="D87" s="19">
        <v>39999.33</v>
      </c>
      <c r="E87" s="19">
        <v>39999.33</v>
      </c>
      <c r="F87" s="18">
        <v>3.45</v>
      </c>
      <c r="G87" s="20">
        <v>45484</v>
      </c>
      <c r="H87" s="21">
        <v>45849</v>
      </c>
      <c r="I87" s="27">
        <v>45737</v>
      </c>
      <c r="J87" s="28">
        <v>45828</v>
      </c>
      <c r="K87" s="29">
        <f t="shared" si="2"/>
        <v>92</v>
      </c>
      <c r="L87" s="30">
        <f t="shared" si="3"/>
        <v>352.6607595</v>
      </c>
      <c r="M87" s="30"/>
      <c r="N87" s="30">
        <v>352.66</v>
      </c>
      <c r="O87" s="31"/>
      <c r="P87" s="32" t="s">
        <v>190</v>
      </c>
      <c r="Q87" s="1">
        <v>0</v>
      </c>
      <c r="R87" s="1">
        <v>0</v>
      </c>
    </row>
    <row r="88" s="1" customFormat="1" customHeight="1" spans="1:18">
      <c r="A88" s="18" t="s">
        <v>167</v>
      </c>
      <c r="B88" s="18" t="s">
        <v>191</v>
      </c>
      <c r="C88" s="19">
        <v>45000</v>
      </c>
      <c r="D88" s="19">
        <v>43839.98</v>
      </c>
      <c r="E88" s="19">
        <v>43839.98</v>
      </c>
      <c r="F88" s="18">
        <v>3.1</v>
      </c>
      <c r="G88" s="20">
        <v>45481</v>
      </c>
      <c r="H88" s="21">
        <v>45846</v>
      </c>
      <c r="I88" s="27">
        <v>45737</v>
      </c>
      <c r="J88" s="28">
        <v>45828</v>
      </c>
      <c r="K88" s="29">
        <f t="shared" si="2"/>
        <v>92</v>
      </c>
      <c r="L88" s="30">
        <f t="shared" si="3"/>
        <v>347.310063777778</v>
      </c>
      <c r="M88" s="33">
        <v>5.59</v>
      </c>
      <c r="N88" s="30">
        <v>352.9</v>
      </c>
      <c r="O88" s="31" t="s">
        <v>30</v>
      </c>
      <c r="P88" s="32" t="s">
        <v>192</v>
      </c>
      <c r="Q88" s="1">
        <v>1160</v>
      </c>
      <c r="R88" s="1">
        <v>5.59</v>
      </c>
    </row>
    <row r="89" s="1" customFormat="1" customHeight="1" spans="1:18">
      <c r="A89" s="18" t="s">
        <v>167</v>
      </c>
      <c r="B89" s="18" t="s">
        <v>193</v>
      </c>
      <c r="C89" s="19">
        <v>46000</v>
      </c>
      <c r="D89" s="19">
        <v>44283.33</v>
      </c>
      <c r="E89" s="19">
        <v>44283.33</v>
      </c>
      <c r="F89" s="18">
        <v>3.65</v>
      </c>
      <c r="G89" s="20">
        <v>45094</v>
      </c>
      <c r="H89" s="21">
        <v>45458</v>
      </c>
      <c r="I89" s="27">
        <v>45737</v>
      </c>
      <c r="J89" s="28">
        <v>45828</v>
      </c>
      <c r="K89" s="29">
        <f t="shared" si="2"/>
        <v>92</v>
      </c>
      <c r="L89" s="30">
        <f t="shared" si="3"/>
        <v>413.0650615</v>
      </c>
      <c r="M89" s="30"/>
      <c r="N89" s="30">
        <v>413.07</v>
      </c>
      <c r="O89" s="31"/>
      <c r="P89" s="32" t="s">
        <v>194</v>
      </c>
      <c r="Q89" s="1">
        <v>0</v>
      </c>
      <c r="R89" s="1">
        <v>0</v>
      </c>
    </row>
    <row r="90" s="1" customFormat="1" customHeight="1" spans="1:18">
      <c r="A90" s="18" t="s">
        <v>167</v>
      </c>
      <c r="B90" s="18" t="s">
        <v>195</v>
      </c>
      <c r="C90" s="19">
        <v>50000</v>
      </c>
      <c r="D90" s="19">
        <v>50000</v>
      </c>
      <c r="E90" s="19">
        <v>50000</v>
      </c>
      <c r="F90" s="18">
        <v>3.1</v>
      </c>
      <c r="G90" s="20">
        <v>45477</v>
      </c>
      <c r="H90" s="21">
        <v>45842</v>
      </c>
      <c r="I90" s="27">
        <v>45737</v>
      </c>
      <c r="J90" s="28">
        <v>45828</v>
      </c>
      <c r="K90" s="29">
        <f t="shared" si="2"/>
        <v>92</v>
      </c>
      <c r="L90" s="30">
        <f t="shared" si="3"/>
        <v>396.111111111111</v>
      </c>
      <c r="M90" s="30"/>
      <c r="N90" s="30">
        <v>396.11</v>
      </c>
      <c r="O90" s="31"/>
      <c r="P90" s="32" t="s">
        <v>196</v>
      </c>
      <c r="Q90" s="1">
        <v>0</v>
      </c>
      <c r="R90" s="1">
        <v>0</v>
      </c>
    </row>
    <row r="91" s="1" customFormat="1" customHeight="1" spans="1:18">
      <c r="A91" s="18" t="s">
        <v>167</v>
      </c>
      <c r="B91" s="18" t="s">
        <v>197</v>
      </c>
      <c r="C91" s="19">
        <v>39000</v>
      </c>
      <c r="D91" s="19">
        <v>38916.84</v>
      </c>
      <c r="E91" s="19">
        <v>38916.84</v>
      </c>
      <c r="F91" s="18">
        <v>3.1</v>
      </c>
      <c r="G91" s="20">
        <v>45441</v>
      </c>
      <c r="H91" s="21">
        <v>45806</v>
      </c>
      <c r="I91" s="27">
        <v>45737</v>
      </c>
      <c r="J91" s="28">
        <v>45828</v>
      </c>
      <c r="K91" s="29">
        <f t="shared" si="2"/>
        <v>92</v>
      </c>
      <c r="L91" s="30">
        <f t="shared" si="3"/>
        <v>308.307854666667</v>
      </c>
      <c r="M91" s="33">
        <v>0.52</v>
      </c>
      <c r="N91" s="30">
        <v>308.83</v>
      </c>
      <c r="O91" s="31" t="s">
        <v>30</v>
      </c>
      <c r="P91" s="32" t="s">
        <v>198</v>
      </c>
      <c r="Q91" s="1">
        <v>80.53</v>
      </c>
      <c r="R91" s="1">
        <v>0.52</v>
      </c>
    </row>
    <row r="92" s="1" customFormat="1" customHeight="1" spans="1:18">
      <c r="A92" s="18" t="s">
        <v>167</v>
      </c>
      <c r="B92" s="18" t="s">
        <v>199</v>
      </c>
      <c r="C92" s="19">
        <v>30000</v>
      </c>
      <c r="D92" s="19">
        <v>30000</v>
      </c>
      <c r="E92" s="19">
        <v>30000</v>
      </c>
      <c r="F92" s="18">
        <v>3.1</v>
      </c>
      <c r="G92" s="20">
        <v>45473</v>
      </c>
      <c r="H92" s="21">
        <v>45828</v>
      </c>
      <c r="I92" s="27">
        <v>45737</v>
      </c>
      <c r="J92" s="28">
        <v>45828</v>
      </c>
      <c r="K92" s="29">
        <f t="shared" si="2"/>
        <v>92</v>
      </c>
      <c r="L92" s="30">
        <f t="shared" si="3"/>
        <v>237.666666666667</v>
      </c>
      <c r="M92" s="30"/>
      <c r="N92" s="30">
        <v>237.67</v>
      </c>
      <c r="O92" s="31"/>
      <c r="P92" s="32" t="s">
        <v>200</v>
      </c>
      <c r="Q92" s="1">
        <v>0</v>
      </c>
      <c r="R92" s="1">
        <v>0</v>
      </c>
    </row>
    <row r="93" s="1" customFormat="1" customHeight="1" spans="1:18">
      <c r="A93" s="18" t="s">
        <v>167</v>
      </c>
      <c r="B93" s="18" t="s">
        <v>201</v>
      </c>
      <c r="C93" s="19">
        <v>29000</v>
      </c>
      <c r="D93" s="19">
        <v>29000</v>
      </c>
      <c r="E93" s="19">
        <v>29000</v>
      </c>
      <c r="F93" s="18">
        <v>3.1</v>
      </c>
      <c r="G93" s="20">
        <v>45714</v>
      </c>
      <c r="H93" s="21">
        <v>46079</v>
      </c>
      <c r="I93" s="27">
        <v>45737</v>
      </c>
      <c r="J93" s="28">
        <v>45828</v>
      </c>
      <c r="K93" s="29">
        <f t="shared" si="2"/>
        <v>92</v>
      </c>
      <c r="L93" s="30">
        <f t="shared" si="3"/>
        <v>229.744444444444</v>
      </c>
      <c r="M93" s="30"/>
      <c r="N93" s="30">
        <v>229.74</v>
      </c>
      <c r="O93" s="31"/>
      <c r="P93" s="32" t="s">
        <v>202</v>
      </c>
      <c r="Q93" s="1">
        <v>0</v>
      </c>
      <c r="R93" s="1">
        <v>0</v>
      </c>
    </row>
    <row r="94" s="1" customFormat="1" customHeight="1" spans="1:18">
      <c r="A94" s="18" t="s">
        <v>167</v>
      </c>
      <c r="B94" s="18" t="s">
        <v>203</v>
      </c>
      <c r="C94" s="19">
        <v>50000</v>
      </c>
      <c r="D94" s="19">
        <v>50000</v>
      </c>
      <c r="E94" s="19">
        <v>50000</v>
      </c>
      <c r="F94" s="18">
        <v>3.1</v>
      </c>
      <c r="G94" s="20">
        <v>45477</v>
      </c>
      <c r="H94" s="21">
        <v>45842</v>
      </c>
      <c r="I94" s="27">
        <v>45737</v>
      </c>
      <c r="J94" s="28">
        <v>45828</v>
      </c>
      <c r="K94" s="29">
        <f t="shared" si="2"/>
        <v>92</v>
      </c>
      <c r="L94" s="30">
        <f t="shared" si="3"/>
        <v>396.111111111111</v>
      </c>
      <c r="M94" s="30"/>
      <c r="N94" s="30">
        <v>396.11</v>
      </c>
      <c r="O94" s="31"/>
      <c r="P94" s="32" t="s">
        <v>204</v>
      </c>
      <c r="Q94" s="1">
        <v>0</v>
      </c>
      <c r="R94" s="1">
        <v>0</v>
      </c>
    </row>
    <row r="95" s="1" customFormat="1" customHeight="1" spans="1:18">
      <c r="A95" s="18" t="s">
        <v>167</v>
      </c>
      <c r="B95" s="18" t="s">
        <v>205</v>
      </c>
      <c r="C95" s="19">
        <v>50000</v>
      </c>
      <c r="D95" s="19">
        <v>50000</v>
      </c>
      <c r="E95" s="19">
        <v>50000</v>
      </c>
      <c r="F95" s="18">
        <v>3.1</v>
      </c>
      <c r="G95" s="20">
        <v>45477</v>
      </c>
      <c r="H95" s="21">
        <v>45842</v>
      </c>
      <c r="I95" s="27">
        <v>45737</v>
      </c>
      <c r="J95" s="28">
        <v>45828</v>
      </c>
      <c r="K95" s="29">
        <f t="shared" si="2"/>
        <v>92</v>
      </c>
      <c r="L95" s="30">
        <f t="shared" si="3"/>
        <v>396.111111111111</v>
      </c>
      <c r="M95" s="30"/>
      <c r="N95" s="30">
        <v>396.11</v>
      </c>
      <c r="O95" s="31"/>
      <c r="P95" s="32" t="s">
        <v>206</v>
      </c>
      <c r="Q95" s="1">
        <v>0</v>
      </c>
      <c r="R95" s="1">
        <v>0</v>
      </c>
    </row>
    <row r="96" s="1" customFormat="1" customHeight="1" spans="1:18">
      <c r="A96" s="18" t="s">
        <v>167</v>
      </c>
      <c r="B96" s="18" t="s">
        <v>207</v>
      </c>
      <c r="C96" s="19">
        <v>50000</v>
      </c>
      <c r="D96" s="19">
        <v>50000</v>
      </c>
      <c r="E96" s="19">
        <v>50000</v>
      </c>
      <c r="F96" s="18">
        <v>3.1</v>
      </c>
      <c r="G96" s="20">
        <v>45565</v>
      </c>
      <c r="H96" s="21">
        <v>45920</v>
      </c>
      <c r="I96" s="27">
        <v>45737</v>
      </c>
      <c r="J96" s="28">
        <v>45828</v>
      </c>
      <c r="K96" s="29">
        <f t="shared" si="2"/>
        <v>92</v>
      </c>
      <c r="L96" s="30">
        <f t="shared" si="3"/>
        <v>396.111111111111</v>
      </c>
      <c r="M96" s="30"/>
      <c r="N96" s="30">
        <v>396.11</v>
      </c>
      <c r="O96" s="31"/>
      <c r="P96" s="32" t="s">
        <v>208</v>
      </c>
      <c r="Q96" s="1">
        <v>0</v>
      </c>
      <c r="R96" s="1">
        <v>0</v>
      </c>
    </row>
    <row r="97" s="1" customFormat="1" customHeight="1" spans="1:18">
      <c r="A97" s="18" t="s">
        <v>167</v>
      </c>
      <c r="B97" s="18" t="s">
        <v>209</v>
      </c>
      <c r="C97" s="19">
        <v>34000</v>
      </c>
      <c r="D97" s="19">
        <v>30664.11</v>
      </c>
      <c r="E97" s="19">
        <v>30664.11</v>
      </c>
      <c r="F97" s="18">
        <v>3.1</v>
      </c>
      <c r="G97" s="20">
        <v>45443</v>
      </c>
      <c r="H97" s="21">
        <v>45797</v>
      </c>
      <c r="I97" s="27">
        <v>45737</v>
      </c>
      <c r="J97" s="28">
        <v>45828</v>
      </c>
      <c r="K97" s="29">
        <f t="shared" si="2"/>
        <v>92</v>
      </c>
      <c r="L97" s="30">
        <f t="shared" si="3"/>
        <v>242.927893666667</v>
      </c>
      <c r="M97" s="33">
        <v>8.53</v>
      </c>
      <c r="N97" s="30">
        <v>251.46</v>
      </c>
      <c r="O97" s="31" t="s">
        <v>30</v>
      </c>
      <c r="P97" s="32" t="s">
        <v>210</v>
      </c>
      <c r="Q97" s="1">
        <v>1335.89</v>
      </c>
      <c r="R97" s="1">
        <v>8.53</v>
      </c>
    </row>
    <row r="98" s="1" customFormat="1" customHeight="1" spans="1:18">
      <c r="A98" s="18" t="s">
        <v>167</v>
      </c>
      <c r="B98" s="18" t="s">
        <v>211</v>
      </c>
      <c r="C98" s="19">
        <v>7000</v>
      </c>
      <c r="D98" s="19">
        <v>4306.3</v>
      </c>
      <c r="E98" s="19">
        <v>4306.3</v>
      </c>
      <c r="F98" s="18">
        <v>3.1</v>
      </c>
      <c r="G98" s="20">
        <v>45259</v>
      </c>
      <c r="H98" s="21">
        <v>45616</v>
      </c>
      <c r="I98" s="27">
        <v>45737</v>
      </c>
      <c r="J98" s="28">
        <v>45828</v>
      </c>
      <c r="K98" s="29">
        <f t="shared" si="2"/>
        <v>92</v>
      </c>
      <c r="L98" s="30">
        <f t="shared" si="3"/>
        <v>34.1154655555556</v>
      </c>
      <c r="M98" s="30"/>
      <c r="N98" s="30">
        <v>34.12</v>
      </c>
      <c r="O98" s="31"/>
      <c r="P98" s="32" t="s">
        <v>212</v>
      </c>
      <c r="Q98" s="1">
        <v>0</v>
      </c>
      <c r="R98" s="1">
        <v>0</v>
      </c>
    </row>
    <row r="99" s="1" customFormat="1" customHeight="1" spans="1:18">
      <c r="A99" s="18" t="s">
        <v>167</v>
      </c>
      <c r="B99" s="18" t="s">
        <v>213</v>
      </c>
      <c r="C99" s="19">
        <v>18000</v>
      </c>
      <c r="D99" s="19">
        <v>17000</v>
      </c>
      <c r="E99" s="19">
        <v>17000</v>
      </c>
      <c r="F99" s="18">
        <v>3.1</v>
      </c>
      <c r="G99" s="20">
        <v>45484</v>
      </c>
      <c r="H99" s="21">
        <v>45849</v>
      </c>
      <c r="I99" s="27">
        <v>45737</v>
      </c>
      <c r="J99" s="28">
        <v>45828</v>
      </c>
      <c r="K99" s="29">
        <f t="shared" si="2"/>
        <v>92</v>
      </c>
      <c r="L99" s="30">
        <f t="shared" si="3"/>
        <v>134.677777777778</v>
      </c>
      <c r="M99" s="30"/>
      <c r="N99" s="30">
        <v>134.68</v>
      </c>
      <c r="O99" s="31"/>
      <c r="P99" s="32" t="s">
        <v>214</v>
      </c>
      <c r="Q99" s="1">
        <v>732.73</v>
      </c>
      <c r="R99" s="1">
        <v>0</v>
      </c>
    </row>
    <row r="100" s="1" customFormat="1" customHeight="1" spans="1:18">
      <c r="A100" s="18" t="s">
        <v>167</v>
      </c>
      <c r="B100" s="18" t="s">
        <v>215</v>
      </c>
      <c r="C100" s="19">
        <v>30000</v>
      </c>
      <c r="D100" s="19">
        <v>28000</v>
      </c>
      <c r="E100" s="19">
        <v>28000</v>
      </c>
      <c r="F100" s="18">
        <v>3.1</v>
      </c>
      <c r="G100" s="20">
        <v>45442</v>
      </c>
      <c r="H100" s="21">
        <v>45797</v>
      </c>
      <c r="I100" s="27">
        <v>45737</v>
      </c>
      <c r="J100" s="28">
        <v>45828</v>
      </c>
      <c r="K100" s="29">
        <f t="shared" si="2"/>
        <v>92</v>
      </c>
      <c r="L100" s="30">
        <f t="shared" si="3"/>
        <v>221.822222222222</v>
      </c>
      <c r="M100" s="30"/>
      <c r="N100" s="30">
        <v>221.82</v>
      </c>
      <c r="O100" s="31"/>
      <c r="P100" s="32" t="s">
        <v>216</v>
      </c>
      <c r="Q100" s="1">
        <v>0</v>
      </c>
      <c r="R100" s="1">
        <v>0</v>
      </c>
    </row>
    <row r="101" s="1" customFormat="1" customHeight="1" spans="1:18">
      <c r="A101" s="18" t="s">
        <v>167</v>
      </c>
      <c r="B101" s="18" t="s">
        <v>217</v>
      </c>
      <c r="C101" s="19">
        <v>40000</v>
      </c>
      <c r="D101" s="19">
        <v>35000</v>
      </c>
      <c r="E101" s="19">
        <v>35000</v>
      </c>
      <c r="F101" s="18">
        <v>3.1</v>
      </c>
      <c r="G101" s="20">
        <v>45520</v>
      </c>
      <c r="H101" s="21">
        <v>45885</v>
      </c>
      <c r="I101" s="27">
        <v>45737</v>
      </c>
      <c r="J101" s="28">
        <v>45828</v>
      </c>
      <c r="K101" s="29">
        <f t="shared" si="2"/>
        <v>92</v>
      </c>
      <c r="L101" s="30">
        <f t="shared" si="3"/>
        <v>277.277777777778</v>
      </c>
      <c r="M101" s="30"/>
      <c r="N101" s="30">
        <v>277.28</v>
      </c>
      <c r="O101" s="31"/>
      <c r="P101" s="32" t="s">
        <v>218</v>
      </c>
      <c r="Q101" s="1">
        <v>0</v>
      </c>
      <c r="R101" s="1">
        <v>0</v>
      </c>
    </row>
    <row r="102" s="1" customFormat="1" customHeight="1" spans="1:18">
      <c r="A102" s="18" t="s">
        <v>167</v>
      </c>
      <c r="B102" s="18" t="s">
        <v>219</v>
      </c>
      <c r="C102" s="19">
        <v>31000</v>
      </c>
      <c r="D102" s="19">
        <v>28644.83</v>
      </c>
      <c r="E102" s="19">
        <v>28644.83</v>
      </c>
      <c r="F102" s="18">
        <v>3.1</v>
      </c>
      <c r="G102" s="20">
        <v>45434</v>
      </c>
      <c r="H102" s="21">
        <v>45799</v>
      </c>
      <c r="I102" s="27">
        <v>45737</v>
      </c>
      <c r="J102" s="28">
        <v>45828</v>
      </c>
      <c r="K102" s="29">
        <f t="shared" si="2"/>
        <v>92</v>
      </c>
      <c r="L102" s="30">
        <f t="shared" si="3"/>
        <v>226.930708777778</v>
      </c>
      <c r="M102" s="33">
        <v>1.9</v>
      </c>
      <c r="N102" s="30">
        <v>228.83</v>
      </c>
      <c r="O102" s="31" t="s">
        <v>30</v>
      </c>
      <c r="P102" s="32" t="s">
        <v>220</v>
      </c>
      <c r="Q102" s="1">
        <v>355.17</v>
      </c>
      <c r="R102" s="1">
        <v>1.9</v>
      </c>
    </row>
    <row r="103" s="1" customFormat="1" customHeight="1" spans="1:18">
      <c r="A103" s="18" t="s">
        <v>167</v>
      </c>
      <c r="B103" s="18" t="s">
        <v>221</v>
      </c>
      <c r="C103" s="19">
        <v>40000</v>
      </c>
      <c r="D103" s="19">
        <v>40000</v>
      </c>
      <c r="E103" s="19">
        <v>40000</v>
      </c>
      <c r="F103" s="18">
        <v>3.1</v>
      </c>
      <c r="G103" s="20">
        <v>45489</v>
      </c>
      <c r="H103" s="21">
        <v>45854</v>
      </c>
      <c r="I103" s="27">
        <v>45737</v>
      </c>
      <c r="J103" s="28">
        <v>45828</v>
      </c>
      <c r="K103" s="29">
        <f t="shared" si="2"/>
        <v>92</v>
      </c>
      <c r="L103" s="30">
        <f t="shared" si="3"/>
        <v>316.888888888889</v>
      </c>
      <c r="M103" s="30"/>
      <c r="N103" s="30">
        <v>316.89</v>
      </c>
      <c r="O103" s="31"/>
      <c r="P103" s="32" t="s">
        <v>222</v>
      </c>
      <c r="Q103" s="1">
        <v>0</v>
      </c>
      <c r="R103" s="1">
        <v>0</v>
      </c>
    </row>
    <row r="104" s="1" customFormat="1" customHeight="1" spans="1:18">
      <c r="A104" s="18" t="s">
        <v>167</v>
      </c>
      <c r="B104" s="18" t="s">
        <v>223</v>
      </c>
      <c r="C104" s="19">
        <v>40000</v>
      </c>
      <c r="D104" s="19">
        <v>40000</v>
      </c>
      <c r="E104" s="19">
        <v>40000</v>
      </c>
      <c r="F104" s="18">
        <v>3.1</v>
      </c>
      <c r="G104" s="20">
        <v>45562</v>
      </c>
      <c r="H104" s="21">
        <v>45927</v>
      </c>
      <c r="I104" s="27">
        <v>45737</v>
      </c>
      <c r="J104" s="28">
        <v>45828</v>
      </c>
      <c r="K104" s="29">
        <f t="shared" si="2"/>
        <v>92</v>
      </c>
      <c r="L104" s="30">
        <f t="shared" si="3"/>
        <v>316.888888888889</v>
      </c>
      <c r="M104" s="30"/>
      <c r="N104" s="30">
        <v>316.89</v>
      </c>
      <c r="O104" s="31"/>
      <c r="P104" s="32" t="s">
        <v>224</v>
      </c>
      <c r="Q104" s="1">
        <v>0</v>
      </c>
      <c r="R104" s="1">
        <v>0</v>
      </c>
    </row>
    <row r="105" s="1" customFormat="1" customHeight="1" spans="1:18">
      <c r="A105" s="18" t="s">
        <v>167</v>
      </c>
      <c r="B105" s="18" t="s">
        <v>225</v>
      </c>
      <c r="C105" s="19">
        <v>45000</v>
      </c>
      <c r="D105" s="19">
        <v>44997.57</v>
      </c>
      <c r="E105" s="19">
        <v>44997.57</v>
      </c>
      <c r="F105" s="18">
        <v>3.2</v>
      </c>
      <c r="G105" s="20">
        <v>45523</v>
      </c>
      <c r="H105" s="21">
        <v>45888</v>
      </c>
      <c r="I105" s="27">
        <v>45737</v>
      </c>
      <c r="J105" s="28">
        <v>45828</v>
      </c>
      <c r="K105" s="29">
        <f t="shared" si="2"/>
        <v>92</v>
      </c>
      <c r="L105" s="30">
        <f t="shared" si="3"/>
        <v>367.980128</v>
      </c>
      <c r="M105" s="30"/>
      <c r="N105" s="30">
        <v>367.98</v>
      </c>
      <c r="O105" s="31"/>
      <c r="P105" s="32" t="s">
        <v>226</v>
      </c>
      <c r="Q105" s="1">
        <v>0</v>
      </c>
      <c r="R105" s="1">
        <v>0</v>
      </c>
    </row>
    <row r="106" s="1" customFormat="1" customHeight="1" spans="1:18">
      <c r="A106" s="18" t="s">
        <v>167</v>
      </c>
      <c r="B106" s="18" t="s">
        <v>227</v>
      </c>
      <c r="C106" s="19">
        <v>21000</v>
      </c>
      <c r="D106" s="19">
        <v>20979.2</v>
      </c>
      <c r="E106" s="19">
        <v>20979.2</v>
      </c>
      <c r="F106" s="18">
        <v>3.45</v>
      </c>
      <c r="G106" s="20">
        <v>45197</v>
      </c>
      <c r="H106" s="21">
        <v>45555</v>
      </c>
      <c r="I106" s="27">
        <v>45737</v>
      </c>
      <c r="J106" s="28">
        <v>45828</v>
      </c>
      <c r="K106" s="29">
        <f t="shared" si="2"/>
        <v>92</v>
      </c>
      <c r="L106" s="30">
        <f t="shared" si="3"/>
        <v>184.966613333333</v>
      </c>
      <c r="M106" s="30"/>
      <c r="N106" s="30">
        <v>184.97</v>
      </c>
      <c r="O106" s="31"/>
      <c r="P106" s="32" t="s">
        <v>228</v>
      </c>
      <c r="Q106" s="1">
        <v>0</v>
      </c>
      <c r="R106" s="1">
        <v>0</v>
      </c>
    </row>
    <row r="107" s="1" customFormat="1" customHeight="1" spans="1:18">
      <c r="A107" s="18" t="s">
        <v>167</v>
      </c>
      <c r="B107" s="18" t="s">
        <v>229</v>
      </c>
      <c r="C107" s="19">
        <v>50000</v>
      </c>
      <c r="D107" s="19">
        <v>50000</v>
      </c>
      <c r="E107" s="19">
        <v>50000</v>
      </c>
      <c r="F107" s="18">
        <v>3.1</v>
      </c>
      <c r="G107" s="20">
        <v>45484</v>
      </c>
      <c r="H107" s="21">
        <v>45848</v>
      </c>
      <c r="I107" s="27">
        <v>45737</v>
      </c>
      <c r="J107" s="28">
        <v>45828</v>
      </c>
      <c r="K107" s="29">
        <f t="shared" si="2"/>
        <v>92</v>
      </c>
      <c r="L107" s="30">
        <f t="shared" si="3"/>
        <v>396.111111111111</v>
      </c>
      <c r="M107" s="30"/>
      <c r="N107" s="30">
        <v>396.11</v>
      </c>
      <c r="O107" s="31"/>
      <c r="P107" s="32" t="s">
        <v>230</v>
      </c>
      <c r="Q107" s="1">
        <v>0</v>
      </c>
      <c r="R107" s="1">
        <v>0</v>
      </c>
    </row>
    <row r="108" s="1" customFormat="1" customHeight="1" spans="1:18">
      <c r="A108" s="18" t="s">
        <v>167</v>
      </c>
      <c r="B108" s="18" t="s">
        <v>231</v>
      </c>
      <c r="C108" s="19">
        <v>39000</v>
      </c>
      <c r="D108" s="19">
        <v>39000</v>
      </c>
      <c r="E108" s="19">
        <v>39000</v>
      </c>
      <c r="F108" s="18">
        <v>3</v>
      </c>
      <c r="G108" s="20">
        <v>45813</v>
      </c>
      <c r="H108" s="21">
        <v>46178</v>
      </c>
      <c r="I108" s="27">
        <v>45737</v>
      </c>
      <c r="J108" s="28">
        <v>45828</v>
      </c>
      <c r="K108" s="33">
        <v>16</v>
      </c>
      <c r="L108" s="30">
        <f t="shared" si="3"/>
        <v>52</v>
      </c>
      <c r="M108" s="30"/>
      <c r="N108" s="30">
        <v>52</v>
      </c>
      <c r="O108" s="31" t="s">
        <v>232</v>
      </c>
      <c r="P108" s="32" t="s">
        <v>233</v>
      </c>
      <c r="Q108" s="1">
        <v>0</v>
      </c>
      <c r="R108" s="1">
        <v>0</v>
      </c>
    </row>
    <row r="109" s="1" customFormat="1" customHeight="1" spans="1:18">
      <c r="A109" s="18" t="s">
        <v>167</v>
      </c>
      <c r="B109" s="18" t="s">
        <v>234</v>
      </c>
      <c r="C109" s="19">
        <v>15000</v>
      </c>
      <c r="D109" s="19">
        <v>14000</v>
      </c>
      <c r="E109" s="19">
        <v>14000</v>
      </c>
      <c r="F109" s="18">
        <v>3.1</v>
      </c>
      <c r="G109" s="20">
        <v>45460</v>
      </c>
      <c r="H109" s="21">
        <v>45825</v>
      </c>
      <c r="I109" s="27">
        <v>45737</v>
      </c>
      <c r="J109" s="28">
        <v>45828</v>
      </c>
      <c r="K109" s="29">
        <f t="shared" ref="K109:K131" si="4">J109-I109+1</f>
        <v>92</v>
      </c>
      <c r="L109" s="30">
        <f t="shared" si="3"/>
        <v>110.911111111111</v>
      </c>
      <c r="M109" s="30"/>
      <c r="N109" s="30">
        <v>110.91</v>
      </c>
      <c r="O109" s="31"/>
      <c r="P109" s="32" t="s">
        <v>235</v>
      </c>
      <c r="Q109" s="1">
        <v>0</v>
      </c>
      <c r="R109" s="1">
        <v>0</v>
      </c>
    </row>
    <row r="110" s="1" customFormat="1" customHeight="1" spans="1:18">
      <c r="A110" s="18" t="s">
        <v>167</v>
      </c>
      <c r="B110" s="18" t="s">
        <v>236</v>
      </c>
      <c r="C110" s="19">
        <v>33997.71</v>
      </c>
      <c r="D110" s="19">
        <v>32297.71</v>
      </c>
      <c r="E110" s="19">
        <v>32297.71</v>
      </c>
      <c r="F110" s="18">
        <v>3.1</v>
      </c>
      <c r="G110" s="20">
        <v>45467</v>
      </c>
      <c r="H110" s="21">
        <v>45828</v>
      </c>
      <c r="I110" s="27">
        <v>45737</v>
      </c>
      <c r="J110" s="28">
        <v>45828</v>
      </c>
      <c r="K110" s="29">
        <f t="shared" si="4"/>
        <v>92</v>
      </c>
      <c r="L110" s="30">
        <f t="shared" si="3"/>
        <v>255.869635888889</v>
      </c>
      <c r="M110" s="30"/>
      <c r="N110" s="30">
        <v>255.87</v>
      </c>
      <c r="O110" s="31"/>
      <c r="P110" s="32" t="s">
        <v>237</v>
      </c>
      <c r="Q110" s="1">
        <v>0</v>
      </c>
      <c r="R110" s="1">
        <v>0</v>
      </c>
    </row>
    <row r="111" s="1" customFormat="1" customHeight="1" spans="1:18">
      <c r="A111" s="18" t="s">
        <v>167</v>
      </c>
      <c r="B111" s="18" t="s">
        <v>238</v>
      </c>
      <c r="C111" s="19">
        <v>50000</v>
      </c>
      <c r="D111" s="19">
        <v>50000</v>
      </c>
      <c r="E111" s="19">
        <v>50000</v>
      </c>
      <c r="F111" s="18">
        <v>3.1</v>
      </c>
      <c r="G111" s="20">
        <v>45503</v>
      </c>
      <c r="H111" s="21">
        <v>45857</v>
      </c>
      <c r="I111" s="27">
        <v>45737</v>
      </c>
      <c r="J111" s="28">
        <v>45828</v>
      </c>
      <c r="K111" s="29">
        <f t="shared" si="4"/>
        <v>92</v>
      </c>
      <c r="L111" s="30">
        <f t="shared" si="3"/>
        <v>396.111111111111</v>
      </c>
      <c r="M111" s="30"/>
      <c r="N111" s="30">
        <v>396.11</v>
      </c>
      <c r="O111" s="31"/>
      <c r="P111" s="32" t="s">
        <v>239</v>
      </c>
      <c r="Q111" s="1">
        <v>0</v>
      </c>
      <c r="R111" s="1">
        <v>0</v>
      </c>
    </row>
    <row r="112" s="1" customFormat="1" customHeight="1" spans="1:18">
      <c r="A112" s="18" t="s">
        <v>167</v>
      </c>
      <c r="B112" s="18" t="s">
        <v>240</v>
      </c>
      <c r="C112" s="19">
        <v>30000</v>
      </c>
      <c r="D112" s="19">
        <v>25000</v>
      </c>
      <c r="E112" s="19">
        <v>25000</v>
      </c>
      <c r="F112" s="18">
        <v>3.1</v>
      </c>
      <c r="G112" s="20">
        <v>45520</v>
      </c>
      <c r="H112" s="21">
        <v>45885</v>
      </c>
      <c r="I112" s="27">
        <v>45737</v>
      </c>
      <c r="J112" s="28">
        <v>45828</v>
      </c>
      <c r="K112" s="29">
        <f t="shared" si="4"/>
        <v>92</v>
      </c>
      <c r="L112" s="30">
        <f t="shared" si="3"/>
        <v>198.055555555556</v>
      </c>
      <c r="M112" s="30"/>
      <c r="N112" s="30">
        <v>198.06</v>
      </c>
      <c r="O112" s="31"/>
      <c r="P112" s="32" t="s">
        <v>241</v>
      </c>
      <c r="Q112" s="1">
        <v>0</v>
      </c>
      <c r="R112" s="1">
        <v>0</v>
      </c>
    </row>
    <row r="113" s="1" customFormat="1" customHeight="1" spans="1:18">
      <c r="A113" s="18" t="s">
        <v>167</v>
      </c>
      <c r="B113" s="18" t="s">
        <v>242</v>
      </c>
      <c r="C113" s="19">
        <v>30000</v>
      </c>
      <c r="D113" s="19">
        <v>30000</v>
      </c>
      <c r="E113" s="19">
        <v>30000</v>
      </c>
      <c r="F113" s="18">
        <v>3.1</v>
      </c>
      <c r="G113" s="20">
        <v>45632</v>
      </c>
      <c r="H113" s="21">
        <v>45995</v>
      </c>
      <c r="I113" s="27">
        <v>45737</v>
      </c>
      <c r="J113" s="28">
        <v>45828</v>
      </c>
      <c r="K113" s="29">
        <f t="shared" si="4"/>
        <v>92</v>
      </c>
      <c r="L113" s="30">
        <f t="shared" si="3"/>
        <v>237.666666666667</v>
      </c>
      <c r="M113" s="30"/>
      <c r="N113" s="30">
        <v>237.67</v>
      </c>
      <c r="O113" s="31"/>
      <c r="P113" s="32" t="s">
        <v>243</v>
      </c>
      <c r="Q113" s="1">
        <v>0</v>
      </c>
      <c r="R113" s="1">
        <v>0</v>
      </c>
    </row>
    <row r="114" s="1" customFormat="1" customHeight="1" spans="1:18">
      <c r="A114" s="18" t="s">
        <v>167</v>
      </c>
      <c r="B114" s="18" t="s">
        <v>244</v>
      </c>
      <c r="C114" s="19">
        <v>30000</v>
      </c>
      <c r="D114" s="19">
        <v>30000</v>
      </c>
      <c r="E114" s="19">
        <v>30000</v>
      </c>
      <c r="F114" s="18">
        <v>3.35</v>
      </c>
      <c r="G114" s="20">
        <v>45594</v>
      </c>
      <c r="H114" s="21">
        <v>45959</v>
      </c>
      <c r="I114" s="27">
        <v>45737</v>
      </c>
      <c r="J114" s="28">
        <v>45828</v>
      </c>
      <c r="K114" s="29">
        <f t="shared" si="4"/>
        <v>92</v>
      </c>
      <c r="L114" s="30">
        <f t="shared" si="3"/>
        <v>256.833333333333</v>
      </c>
      <c r="M114" s="30"/>
      <c r="N114" s="30">
        <v>256.83</v>
      </c>
      <c r="O114" s="31"/>
      <c r="P114" s="32" t="s">
        <v>245</v>
      </c>
      <c r="Q114" s="1">
        <v>0</v>
      </c>
      <c r="R114" s="1">
        <v>0</v>
      </c>
    </row>
    <row r="115" s="1" customFormat="1" customHeight="1" spans="1:18">
      <c r="A115" s="18" t="s">
        <v>167</v>
      </c>
      <c r="B115" s="18" t="s">
        <v>246</v>
      </c>
      <c r="C115" s="19">
        <v>30000</v>
      </c>
      <c r="D115" s="19">
        <v>0</v>
      </c>
      <c r="E115" s="19">
        <v>0</v>
      </c>
      <c r="F115" s="18">
        <v>3.1</v>
      </c>
      <c r="G115" s="20">
        <v>45520</v>
      </c>
      <c r="H115" s="21">
        <v>45885</v>
      </c>
      <c r="I115" s="27">
        <v>45737</v>
      </c>
      <c r="J115" s="28">
        <v>45828</v>
      </c>
      <c r="K115" s="29">
        <f t="shared" si="4"/>
        <v>92</v>
      </c>
      <c r="L115" s="30">
        <f t="shared" si="3"/>
        <v>0</v>
      </c>
      <c r="M115" s="33">
        <v>45.57</v>
      </c>
      <c r="N115" s="30">
        <v>45.57</v>
      </c>
      <c r="O115" s="31" t="s">
        <v>247</v>
      </c>
      <c r="P115" s="32" t="s">
        <v>248</v>
      </c>
      <c r="Q115" s="1">
        <v>25000</v>
      </c>
      <c r="R115" s="1">
        <v>21.53</v>
      </c>
    </row>
    <row r="116" s="1" customFormat="1" customHeight="1" spans="1:18">
      <c r="A116" s="18" t="s">
        <v>249</v>
      </c>
      <c r="B116" s="18" t="s">
        <v>250</v>
      </c>
      <c r="C116" s="19">
        <v>50000</v>
      </c>
      <c r="D116" s="19">
        <v>50000</v>
      </c>
      <c r="E116" s="19">
        <v>50000</v>
      </c>
      <c r="F116" s="18">
        <v>3.1</v>
      </c>
      <c r="G116" s="20">
        <v>45597</v>
      </c>
      <c r="H116" s="21">
        <v>45962</v>
      </c>
      <c r="I116" s="27">
        <v>45737</v>
      </c>
      <c r="J116" s="28">
        <v>45828</v>
      </c>
      <c r="K116" s="29">
        <f t="shared" si="4"/>
        <v>92</v>
      </c>
      <c r="L116" s="30">
        <f t="shared" si="3"/>
        <v>396.111111111111</v>
      </c>
      <c r="M116" s="30"/>
      <c r="N116" s="30">
        <v>396.11</v>
      </c>
      <c r="O116" s="31"/>
      <c r="P116" s="32" t="s">
        <v>251</v>
      </c>
      <c r="Q116" s="1">
        <v>0</v>
      </c>
      <c r="R116" s="1">
        <v>0</v>
      </c>
    </row>
    <row r="117" s="1" customFormat="1" customHeight="1" spans="1:18">
      <c r="A117" s="18" t="s">
        <v>249</v>
      </c>
      <c r="B117" s="18" t="s">
        <v>252</v>
      </c>
      <c r="C117" s="19">
        <v>50000</v>
      </c>
      <c r="D117" s="19">
        <v>50000</v>
      </c>
      <c r="E117" s="19">
        <v>50000</v>
      </c>
      <c r="F117" s="18">
        <v>3.1</v>
      </c>
      <c r="G117" s="20">
        <v>45604</v>
      </c>
      <c r="H117" s="21">
        <v>45969</v>
      </c>
      <c r="I117" s="27">
        <v>45737</v>
      </c>
      <c r="J117" s="28">
        <v>45828</v>
      </c>
      <c r="K117" s="29">
        <f t="shared" si="4"/>
        <v>92</v>
      </c>
      <c r="L117" s="30">
        <f t="shared" si="3"/>
        <v>396.111111111111</v>
      </c>
      <c r="M117" s="30"/>
      <c r="N117" s="30">
        <v>396.11</v>
      </c>
      <c r="O117" s="31"/>
      <c r="P117" s="32" t="s">
        <v>253</v>
      </c>
      <c r="Q117" s="1">
        <v>0</v>
      </c>
      <c r="R117" s="1">
        <v>0</v>
      </c>
    </row>
    <row r="118" s="1" customFormat="1" customHeight="1" spans="1:18">
      <c r="A118" s="18" t="s">
        <v>249</v>
      </c>
      <c r="B118" s="18" t="s">
        <v>254</v>
      </c>
      <c r="C118" s="19">
        <v>50000</v>
      </c>
      <c r="D118" s="19">
        <v>50000</v>
      </c>
      <c r="E118" s="19">
        <v>50000</v>
      </c>
      <c r="F118" s="18">
        <v>3.1</v>
      </c>
      <c r="G118" s="20">
        <v>45599</v>
      </c>
      <c r="H118" s="21">
        <v>45964</v>
      </c>
      <c r="I118" s="27">
        <v>45737</v>
      </c>
      <c r="J118" s="28">
        <v>45828</v>
      </c>
      <c r="K118" s="29">
        <f t="shared" si="4"/>
        <v>92</v>
      </c>
      <c r="L118" s="30">
        <f t="shared" si="3"/>
        <v>396.111111111111</v>
      </c>
      <c r="M118" s="30"/>
      <c r="N118" s="30">
        <v>396.11</v>
      </c>
      <c r="O118" s="31"/>
      <c r="P118" s="32" t="s">
        <v>255</v>
      </c>
      <c r="Q118" s="1">
        <v>0</v>
      </c>
      <c r="R118" s="1">
        <v>0</v>
      </c>
    </row>
    <row r="119" s="1" customFormat="1" customHeight="1" spans="1:18">
      <c r="A119" s="18" t="s">
        <v>249</v>
      </c>
      <c r="B119" s="18" t="s">
        <v>256</v>
      </c>
      <c r="C119" s="19">
        <v>30000</v>
      </c>
      <c r="D119" s="19">
        <v>25500</v>
      </c>
      <c r="E119" s="19">
        <v>25500</v>
      </c>
      <c r="F119" s="18">
        <v>4.3</v>
      </c>
      <c r="G119" s="20">
        <v>45091</v>
      </c>
      <c r="H119" s="21">
        <v>45821</v>
      </c>
      <c r="I119" s="27">
        <v>45737</v>
      </c>
      <c r="J119" s="28">
        <v>45828</v>
      </c>
      <c r="K119" s="29">
        <f t="shared" si="4"/>
        <v>92</v>
      </c>
      <c r="L119" s="30">
        <f t="shared" si="3"/>
        <v>280.216666666667</v>
      </c>
      <c r="M119" s="30"/>
      <c r="N119" s="30">
        <v>280.22</v>
      </c>
      <c r="O119" s="31"/>
      <c r="P119" s="32" t="s">
        <v>257</v>
      </c>
      <c r="Q119" s="1">
        <v>0</v>
      </c>
      <c r="R119" s="1">
        <v>0</v>
      </c>
    </row>
    <row r="120" s="1" customFormat="1" customHeight="1" spans="1:18">
      <c r="A120" s="18" t="s">
        <v>249</v>
      </c>
      <c r="B120" s="18" t="s">
        <v>258</v>
      </c>
      <c r="C120" s="19">
        <v>40000</v>
      </c>
      <c r="D120" s="19">
        <v>40000</v>
      </c>
      <c r="E120" s="19">
        <v>40000</v>
      </c>
      <c r="F120" s="18">
        <v>3.35</v>
      </c>
      <c r="G120" s="20">
        <v>45562</v>
      </c>
      <c r="H120" s="21">
        <v>45920</v>
      </c>
      <c r="I120" s="27">
        <v>45737</v>
      </c>
      <c r="J120" s="28">
        <v>45828</v>
      </c>
      <c r="K120" s="29">
        <f t="shared" si="4"/>
        <v>92</v>
      </c>
      <c r="L120" s="30">
        <f t="shared" si="3"/>
        <v>342.444444444444</v>
      </c>
      <c r="M120" s="30"/>
      <c r="N120" s="30">
        <v>342.44</v>
      </c>
      <c r="O120" s="31"/>
      <c r="P120" s="32" t="s">
        <v>259</v>
      </c>
      <c r="Q120" s="1">
        <v>0</v>
      </c>
      <c r="R120" s="1">
        <v>0</v>
      </c>
    </row>
    <row r="121" s="1" customFormat="1" customHeight="1" spans="1:18">
      <c r="A121" s="18" t="s">
        <v>249</v>
      </c>
      <c r="B121" s="18" t="s">
        <v>260</v>
      </c>
      <c r="C121" s="19">
        <v>49800</v>
      </c>
      <c r="D121" s="19">
        <v>47300</v>
      </c>
      <c r="E121" s="19">
        <v>47300</v>
      </c>
      <c r="F121" s="18">
        <v>3.35</v>
      </c>
      <c r="G121" s="20">
        <v>45526</v>
      </c>
      <c r="H121" s="21">
        <v>45889</v>
      </c>
      <c r="I121" s="27">
        <v>45737</v>
      </c>
      <c r="J121" s="28">
        <v>45828</v>
      </c>
      <c r="K121" s="29">
        <f t="shared" si="4"/>
        <v>92</v>
      </c>
      <c r="L121" s="30">
        <f t="shared" si="3"/>
        <v>404.940555555556</v>
      </c>
      <c r="M121" s="30"/>
      <c r="N121" s="30">
        <v>404.94</v>
      </c>
      <c r="O121" s="31"/>
      <c r="P121" s="32" t="s">
        <v>261</v>
      </c>
      <c r="Q121" s="1">
        <v>0</v>
      </c>
      <c r="R121" s="1">
        <v>0</v>
      </c>
    </row>
    <row r="122" s="1" customFormat="1" customHeight="1" spans="1:18">
      <c r="A122" s="18" t="s">
        <v>249</v>
      </c>
      <c r="B122" s="18" t="s">
        <v>262</v>
      </c>
      <c r="C122" s="19">
        <v>50000</v>
      </c>
      <c r="D122" s="19">
        <v>50000</v>
      </c>
      <c r="E122" s="19">
        <v>50000</v>
      </c>
      <c r="F122" s="18">
        <v>3.1</v>
      </c>
      <c r="G122" s="20">
        <v>45617</v>
      </c>
      <c r="H122" s="21">
        <v>45982</v>
      </c>
      <c r="I122" s="27">
        <v>45737</v>
      </c>
      <c r="J122" s="28">
        <v>45828</v>
      </c>
      <c r="K122" s="29">
        <f t="shared" si="4"/>
        <v>92</v>
      </c>
      <c r="L122" s="30">
        <f t="shared" si="3"/>
        <v>396.111111111111</v>
      </c>
      <c r="M122" s="30"/>
      <c r="N122" s="30">
        <v>396.11</v>
      </c>
      <c r="O122" s="31"/>
      <c r="P122" s="32" t="s">
        <v>263</v>
      </c>
      <c r="Q122" s="1">
        <v>0</v>
      </c>
      <c r="R122" s="1">
        <v>0</v>
      </c>
    </row>
    <row r="123" s="1" customFormat="1" customHeight="1" spans="1:18">
      <c r="A123" s="18" t="s">
        <v>249</v>
      </c>
      <c r="B123" s="18" t="s">
        <v>264</v>
      </c>
      <c r="C123" s="19">
        <v>50000</v>
      </c>
      <c r="D123" s="19">
        <v>50000</v>
      </c>
      <c r="E123" s="19">
        <v>50000</v>
      </c>
      <c r="F123" s="18">
        <v>3.1</v>
      </c>
      <c r="G123" s="20">
        <v>45606</v>
      </c>
      <c r="H123" s="21">
        <v>45969</v>
      </c>
      <c r="I123" s="27">
        <v>45737</v>
      </c>
      <c r="J123" s="28">
        <v>45828</v>
      </c>
      <c r="K123" s="29">
        <f t="shared" si="4"/>
        <v>92</v>
      </c>
      <c r="L123" s="30">
        <f t="shared" si="3"/>
        <v>396.111111111111</v>
      </c>
      <c r="M123" s="30"/>
      <c r="N123" s="30">
        <v>396.11</v>
      </c>
      <c r="O123" s="31"/>
      <c r="P123" s="32" t="s">
        <v>265</v>
      </c>
      <c r="Q123" s="1">
        <v>0</v>
      </c>
      <c r="R123" s="1">
        <v>0</v>
      </c>
    </row>
    <row r="124" s="1" customFormat="1" customHeight="1" spans="1:18">
      <c r="A124" s="18" t="s">
        <v>249</v>
      </c>
      <c r="B124" s="18" t="s">
        <v>266</v>
      </c>
      <c r="C124" s="19">
        <v>50000</v>
      </c>
      <c r="D124" s="19">
        <v>50000</v>
      </c>
      <c r="E124" s="19">
        <v>50000</v>
      </c>
      <c r="F124" s="18">
        <v>3.1</v>
      </c>
      <c r="G124" s="20">
        <v>45597</v>
      </c>
      <c r="H124" s="21">
        <v>45962</v>
      </c>
      <c r="I124" s="27">
        <v>45737</v>
      </c>
      <c r="J124" s="28">
        <v>45828</v>
      </c>
      <c r="K124" s="29">
        <f t="shared" si="4"/>
        <v>92</v>
      </c>
      <c r="L124" s="30">
        <f t="shared" si="3"/>
        <v>396.111111111111</v>
      </c>
      <c r="M124" s="30"/>
      <c r="N124" s="30">
        <v>396.11</v>
      </c>
      <c r="O124" s="31"/>
      <c r="P124" s="32" t="s">
        <v>267</v>
      </c>
      <c r="Q124" s="1">
        <v>0</v>
      </c>
      <c r="R124" s="1">
        <v>0</v>
      </c>
    </row>
    <row r="125" s="1" customFormat="1" customHeight="1" spans="1:18">
      <c r="A125" s="18" t="s">
        <v>249</v>
      </c>
      <c r="B125" s="18" t="s">
        <v>268</v>
      </c>
      <c r="C125" s="19">
        <v>30000</v>
      </c>
      <c r="D125" s="19">
        <v>30000</v>
      </c>
      <c r="E125" s="19">
        <v>30000</v>
      </c>
      <c r="F125" s="18">
        <v>3.1</v>
      </c>
      <c r="G125" s="20">
        <v>45599</v>
      </c>
      <c r="H125" s="21">
        <v>45964</v>
      </c>
      <c r="I125" s="27">
        <v>45737</v>
      </c>
      <c r="J125" s="28">
        <v>45828</v>
      </c>
      <c r="K125" s="29">
        <f t="shared" si="4"/>
        <v>92</v>
      </c>
      <c r="L125" s="30">
        <f t="shared" si="3"/>
        <v>237.666666666667</v>
      </c>
      <c r="M125" s="30"/>
      <c r="N125" s="30">
        <v>237.67</v>
      </c>
      <c r="O125" s="31"/>
      <c r="P125" s="32" t="s">
        <v>269</v>
      </c>
      <c r="Q125" s="1">
        <v>0</v>
      </c>
      <c r="R125" s="1">
        <v>0</v>
      </c>
    </row>
    <row r="126" s="1" customFormat="1" customHeight="1" spans="1:18">
      <c r="A126" s="18" t="s">
        <v>249</v>
      </c>
      <c r="B126" s="18" t="s">
        <v>270</v>
      </c>
      <c r="C126" s="19">
        <v>50000</v>
      </c>
      <c r="D126" s="19">
        <v>42500</v>
      </c>
      <c r="E126" s="19">
        <v>42500</v>
      </c>
      <c r="F126" s="18">
        <v>4.2</v>
      </c>
      <c r="G126" s="20">
        <v>45120</v>
      </c>
      <c r="H126" s="21">
        <v>45851</v>
      </c>
      <c r="I126" s="27">
        <v>45737</v>
      </c>
      <c r="J126" s="28">
        <v>45828</v>
      </c>
      <c r="K126" s="29">
        <f t="shared" si="4"/>
        <v>92</v>
      </c>
      <c r="L126" s="30">
        <f t="shared" si="3"/>
        <v>456.166666666667</v>
      </c>
      <c r="M126" s="30"/>
      <c r="N126" s="30">
        <v>456.17</v>
      </c>
      <c r="O126" s="31"/>
      <c r="P126" s="32" t="s">
        <v>271</v>
      </c>
      <c r="Q126" s="1">
        <v>0</v>
      </c>
      <c r="R126" s="1">
        <v>0</v>
      </c>
    </row>
    <row r="127" s="1" customFormat="1" customHeight="1" spans="1:18">
      <c r="A127" s="18" t="s">
        <v>249</v>
      </c>
      <c r="B127" s="18" t="s">
        <v>272</v>
      </c>
      <c r="C127" s="19">
        <v>30000</v>
      </c>
      <c r="D127" s="19">
        <v>30000</v>
      </c>
      <c r="E127" s="19">
        <v>30000</v>
      </c>
      <c r="F127" s="18">
        <v>3.1</v>
      </c>
      <c r="G127" s="20">
        <v>45610</v>
      </c>
      <c r="H127" s="21">
        <v>45975</v>
      </c>
      <c r="I127" s="27">
        <v>45737</v>
      </c>
      <c r="J127" s="28">
        <v>45828</v>
      </c>
      <c r="K127" s="29">
        <f t="shared" si="4"/>
        <v>92</v>
      </c>
      <c r="L127" s="30">
        <f t="shared" si="3"/>
        <v>237.666666666667</v>
      </c>
      <c r="M127" s="30"/>
      <c r="N127" s="30">
        <v>237.67</v>
      </c>
      <c r="O127" s="31"/>
      <c r="P127" s="32" t="s">
        <v>273</v>
      </c>
      <c r="Q127" s="1">
        <v>0</v>
      </c>
      <c r="R127" s="1">
        <v>0</v>
      </c>
    </row>
    <row r="128" s="1" customFormat="1" customHeight="1" spans="1:18">
      <c r="A128" s="18" t="s">
        <v>249</v>
      </c>
      <c r="B128" s="18" t="s">
        <v>274</v>
      </c>
      <c r="C128" s="19">
        <v>40000</v>
      </c>
      <c r="D128" s="19">
        <v>34000</v>
      </c>
      <c r="E128" s="19">
        <v>34000</v>
      </c>
      <c r="F128" s="18">
        <v>4.3</v>
      </c>
      <c r="G128" s="20">
        <v>45093</v>
      </c>
      <c r="H128" s="21">
        <v>45821</v>
      </c>
      <c r="I128" s="27">
        <v>45737</v>
      </c>
      <c r="J128" s="28">
        <v>45828</v>
      </c>
      <c r="K128" s="29">
        <f t="shared" si="4"/>
        <v>92</v>
      </c>
      <c r="L128" s="30">
        <f t="shared" si="3"/>
        <v>373.622222222222</v>
      </c>
      <c r="M128" s="30"/>
      <c r="N128" s="30">
        <v>373.62</v>
      </c>
      <c r="O128" s="31"/>
      <c r="P128" s="32" t="s">
        <v>275</v>
      </c>
      <c r="Q128" s="1">
        <v>0</v>
      </c>
      <c r="R128" s="1">
        <v>0</v>
      </c>
    </row>
    <row r="129" s="1" customFormat="1" customHeight="1" spans="1:18">
      <c r="A129" s="18" t="s">
        <v>249</v>
      </c>
      <c r="B129" s="18" t="s">
        <v>276</v>
      </c>
      <c r="C129" s="19">
        <v>50000</v>
      </c>
      <c r="D129" s="19">
        <v>50000</v>
      </c>
      <c r="E129" s="19">
        <v>50000</v>
      </c>
      <c r="F129" s="18">
        <v>3.1</v>
      </c>
      <c r="G129" s="20">
        <v>45600</v>
      </c>
      <c r="H129" s="21">
        <v>45962</v>
      </c>
      <c r="I129" s="27">
        <v>45737</v>
      </c>
      <c r="J129" s="28">
        <v>45828</v>
      </c>
      <c r="K129" s="29">
        <f t="shared" si="4"/>
        <v>92</v>
      </c>
      <c r="L129" s="30">
        <f t="shared" si="3"/>
        <v>396.111111111111</v>
      </c>
      <c r="M129" s="30"/>
      <c r="N129" s="30">
        <v>396.11</v>
      </c>
      <c r="O129" s="31"/>
      <c r="P129" s="32" t="s">
        <v>277</v>
      </c>
      <c r="Q129" s="1">
        <v>0</v>
      </c>
      <c r="R129" s="1">
        <v>0</v>
      </c>
    </row>
    <row r="130" s="1" customFormat="1" customHeight="1" spans="1:18">
      <c r="A130" s="18" t="s">
        <v>249</v>
      </c>
      <c r="B130" s="18" t="s">
        <v>278</v>
      </c>
      <c r="C130" s="19">
        <v>50000</v>
      </c>
      <c r="D130" s="19">
        <v>50000</v>
      </c>
      <c r="E130" s="19">
        <v>50000</v>
      </c>
      <c r="F130" s="18">
        <v>3.1</v>
      </c>
      <c r="G130" s="20">
        <v>45599</v>
      </c>
      <c r="H130" s="21">
        <v>45964</v>
      </c>
      <c r="I130" s="27">
        <v>45737</v>
      </c>
      <c r="J130" s="28">
        <v>45828</v>
      </c>
      <c r="K130" s="29">
        <f t="shared" si="4"/>
        <v>92</v>
      </c>
      <c r="L130" s="30">
        <f t="shared" si="3"/>
        <v>396.111111111111</v>
      </c>
      <c r="M130" s="30"/>
      <c r="N130" s="30">
        <v>396.11</v>
      </c>
      <c r="O130" s="31"/>
      <c r="P130" s="32" t="s">
        <v>279</v>
      </c>
      <c r="Q130" s="1">
        <v>0</v>
      </c>
      <c r="R130" s="1">
        <v>0</v>
      </c>
    </row>
    <row r="131" s="1" customFormat="1" customHeight="1" spans="1:18">
      <c r="A131" s="18" t="s">
        <v>249</v>
      </c>
      <c r="B131" s="18" t="s">
        <v>280</v>
      </c>
      <c r="C131" s="19">
        <v>40000</v>
      </c>
      <c r="D131" s="19">
        <v>34000</v>
      </c>
      <c r="E131" s="19">
        <v>34000</v>
      </c>
      <c r="F131" s="18">
        <v>4.3</v>
      </c>
      <c r="G131" s="20">
        <v>45091</v>
      </c>
      <c r="H131" s="21">
        <v>45821</v>
      </c>
      <c r="I131" s="27">
        <v>45737</v>
      </c>
      <c r="J131" s="28">
        <v>45828</v>
      </c>
      <c r="K131" s="29">
        <f t="shared" si="4"/>
        <v>92</v>
      </c>
      <c r="L131" s="30">
        <f t="shared" si="3"/>
        <v>373.622222222222</v>
      </c>
      <c r="M131" s="30"/>
      <c r="N131" s="30">
        <v>373.62</v>
      </c>
      <c r="O131" s="31"/>
      <c r="P131" s="32" t="s">
        <v>281</v>
      </c>
      <c r="Q131" s="1">
        <v>0</v>
      </c>
      <c r="R131" s="1">
        <v>0</v>
      </c>
    </row>
    <row r="132" s="1" customFormat="1" customHeight="1" spans="1:18">
      <c r="A132" s="18" t="s">
        <v>249</v>
      </c>
      <c r="B132" s="18" t="s">
        <v>282</v>
      </c>
      <c r="C132" s="19">
        <v>21900</v>
      </c>
      <c r="D132" s="19">
        <v>21900</v>
      </c>
      <c r="E132" s="19">
        <v>21900</v>
      </c>
      <c r="F132" s="18">
        <v>3</v>
      </c>
      <c r="G132" s="20">
        <v>45806</v>
      </c>
      <c r="H132" s="21">
        <v>46171</v>
      </c>
      <c r="I132" s="27">
        <v>45737</v>
      </c>
      <c r="J132" s="28">
        <v>45828</v>
      </c>
      <c r="K132" s="33">
        <v>23</v>
      </c>
      <c r="L132" s="30">
        <f t="shared" ref="L132:L195" si="5">E132*F132*K132/360/100</f>
        <v>41.975</v>
      </c>
      <c r="M132" s="30"/>
      <c r="N132" s="30">
        <v>41.98</v>
      </c>
      <c r="O132" s="31" t="s">
        <v>232</v>
      </c>
      <c r="P132" s="32" t="s">
        <v>283</v>
      </c>
      <c r="Q132" s="1">
        <v>0</v>
      </c>
      <c r="R132" s="1">
        <v>0</v>
      </c>
    </row>
    <row r="133" s="1" customFormat="1" customHeight="1" spans="1:18">
      <c r="A133" s="18" t="s">
        <v>249</v>
      </c>
      <c r="B133" s="18" t="s">
        <v>284</v>
      </c>
      <c r="C133" s="19">
        <v>50000</v>
      </c>
      <c r="D133" s="19">
        <v>50000</v>
      </c>
      <c r="E133" s="19">
        <v>50000</v>
      </c>
      <c r="F133" s="18">
        <v>4.2</v>
      </c>
      <c r="G133" s="20">
        <v>45117</v>
      </c>
      <c r="H133" s="21">
        <v>45848</v>
      </c>
      <c r="I133" s="27">
        <v>45737</v>
      </c>
      <c r="J133" s="28">
        <v>45828</v>
      </c>
      <c r="K133" s="29">
        <f t="shared" ref="K133:K137" si="6">J133-I133+1</f>
        <v>92</v>
      </c>
      <c r="L133" s="30">
        <f t="shared" si="5"/>
        <v>536.666666666667</v>
      </c>
      <c r="M133" s="30"/>
      <c r="N133" s="30">
        <v>536.67</v>
      </c>
      <c r="O133" s="31"/>
      <c r="P133" s="32" t="s">
        <v>285</v>
      </c>
      <c r="Q133" s="1">
        <v>0</v>
      </c>
      <c r="R133" s="1">
        <v>0</v>
      </c>
    </row>
    <row r="134" s="1" customFormat="1" customHeight="1" spans="1:18">
      <c r="A134" s="18" t="s">
        <v>249</v>
      </c>
      <c r="B134" s="18" t="s">
        <v>286</v>
      </c>
      <c r="C134" s="19">
        <v>50000</v>
      </c>
      <c r="D134" s="19">
        <v>50000</v>
      </c>
      <c r="E134" s="19">
        <v>50000</v>
      </c>
      <c r="F134" s="18">
        <v>3.1</v>
      </c>
      <c r="G134" s="20">
        <v>45597</v>
      </c>
      <c r="H134" s="21">
        <v>45962</v>
      </c>
      <c r="I134" s="27">
        <v>45737</v>
      </c>
      <c r="J134" s="28">
        <v>45828</v>
      </c>
      <c r="K134" s="29">
        <f t="shared" si="6"/>
        <v>92</v>
      </c>
      <c r="L134" s="30">
        <f t="shared" si="5"/>
        <v>396.111111111111</v>
      </c>
      <c r="M134" s="30"/>
      <c r="N134" s="30">
        <v>396.11</v>
      </c>
      <c r="O134" s="31"/>
      <c r="P134" s="32" t="s">
        <v>287</v>
      </c>
      <c r="Q134" s="1">
        <v>0</v>
      </c>
      <c r="R134" s="1">
        <v>0</v>
      </c>
    </row>
    <row r="135" s="1" customFormat="1" customHeight="1" spans="1:18">
      <c r="A135" s="18" t="s">
        <v>249</v>
      </c>
      <c r="B135" s="18" t="s">
        <v>288</v>
      </c>
      <c r="C135" s="19">
        <v>30000</v>
      </c>
      <c r="D135" s="19">
        <v>25500</v>
      </c>
      <c r="E135" s="19">
        <v>25500</v>
      </c>
      <c r="F135" s="18">
        <v>4.2</v>
      </c>
      <c r="G135" s="20">
        <v>45124</v>
      </c>
      <c r="H135" s="21">
        <v>45855</v>
      </c>
      <c r="I135" s="27">
        <v>45737</v>
      </c>
      <c r="J135" s="28">
        <v>45828</v>
      </c>
      <c r="K135" s="29">
        <f t="shared" si="6"/>
        <v>92</v>
      </c>
      <c r="L135" s="30">
        <f t="shared" si="5"/>
        <v>273.7</v>
      </c>
      <c r="M135" s="30"/>
      <c r="N135" s="30">
        <v>273.7</v>
      </c>
      <c r="O135" s="31"/>
      <c r="P135" s="32" t="s">
        <v>289</v>
      </c>
      <c r="Q135" s="1">
        <v>0</v>
      </c>
      <c r="R135" s="1">
        <v>0</v>
      </c>
    </row>
    <row r="136" s="1" customFormat="1" customHeight="1" spans="1:18">
      <c r="A136" s="18" t="s">
        <v>249</v>
      </c>
      <c r="B136" s="18" t="s">
        <v>290</v>
      </c>
      <c r="C136" s="19">
        <v>50000</v>
      </c>
      <c r="D136" s="19">
        <v>50000</v>
      </c>
      <c r="E136" s="19">
        <v>50000</v>
      </c>
      <c r="F136" s="18">
        <v>3.1</v>
      </c>
      <c r="G136" s="20">
        <v>45621</v>
      </c>
      <c r="H136" s="21">
        <v>45982</v>
      </c>
      <c r="I136" s="27">
        <v>45737</v>
      </c>
      <c r="J136" s="28">
        <v>45828</v>
      </c>
      <c r="K136" s="29">
        <f t="shared" si="6"/>
        <v>92</v>
      </c>
      <c r="L136" s="30">
        <f t="shared" si="5"/>
        <v>396.111111111111</v>
      </c>
      <c r="M136" s="30"/>
      <c r="N136" s="30">
        <v>396.11</v>
      </c>
      <c r="O136" s="31"/>
      <c r="P136" s="32" t="s">
        <v>291</v>
      </c>
      <c r="Q136" s="1">
        <v>0</v>
      </c>
      <c r="R136" s="1">
        <v>0</v>
      </c>
    </row>
    <row r="137" s="1" customFormat="1" customHeight="1" spans="1:18">
      <c r="A137" s="18" t="s">
        <v>249</v>
      </c>
      <c r="B137" s="18" t="s">
        <v>292</v>
      </c>
      <c r="C137" s="19">
        <v>30000</v>
      </c>
      <c r="D137" s="19">
        <v>25500</v>
      </c>
      <c r="E137" s="19">
        <v>25500</v>
      </c>
      <c r="F137" s="18">
        <v>4.3</v>
      </c>
      <c r="G137" s="20">
        <v>45090</v>
      </c>
      <c r="H137" s="21">
        <v>45821</v>
      </c>
      <c r="I137" s="27">
        <v>45737</v>
      </c>
      <c r="J137" s="28">
        <v>45828</v>
      </c>
      <c r="K137" s="29">
        <f t="shared" si="6"/>
        <v>92</v>
      </c>
      <c r="L137" s="30">
        <f t="shared" si="5"/>
        <v>280.216666666667</v>
      </c>
      <c r="M137" s="30"/>
      <c r="N137" s="30">
        <v>280.22</v>
      </c>
      <c r="O137" s="31"/>
      <c r="P137" s="32" t="s">
        <v>293</v>
      </c>
      <c r="Q137" s="1">
        <v>0</v>
      </c>
      <c r="R137" s="1">
        <v>0</v>
      </c>
    </row>
    <row r="138" s="1" customFormat="1" customHeight="1" spans="1:18">
      <c r="A138" s="18" t="s">
        <v>249</v>
      </c>
      <c r="B138" s="18" t="s">
        <v>294</v>
      </c>
      <c r="C138" s="19">
        <v>50000</v>
      </c>
      <c r="D138" s="19">
        <v>50000</v>
      </c>
      <c r="E138" s="19">
        <v>50000</v>
      </c>
      <c r="F138" s="18">
        <v>3.1</v>
      </c>
      <c r="G138" s="20">
        <v>45680</v>
      </c>
      <c r="H138" s="21">
        <v>46045</v>
      </c>
      <c r="I138" s="27">
        <v>45737</v>
      </c>
      <c r="J138" s="28">
        <v>45828</v>
      </c>
      <c r="K138" s="29">
        <f>(J138-I138)+1</f>
        <v>92</v>
      </c>
      <c r="L138" s="34">
        <f t="shared" si="5"/>
        <v>396.111111111111</v>
      </c>
      <c r="M138" s="34"/>
      <c r="N138" s="30">
        <v>396.11</v>
      </c>
      <c r="O138" s="31"/>
      <c r="P138" s="32" t="s">
        <v>295</v>
      </c>
      <c r="Q138" s="1">
        <v>0</v>
      </c>
      <c r="R138" s="1">
        <v>0</v>
      </c>
    </row>
    <row r="139" s="1" customFormat="1" customHeight="1" spans="1:18">
      <c r="A139" s="18" t="s">
        <v>249</v>
      </c>
      <c r="B139" s="18" t="s">
        <v>296</v>
      </c>
      <c r="C139" s="19">
        <v>50000</v>
      </c>
      <c r="D139" s="19">
        <v>50000</v>
      </c>
      <c r="E139" s="19">
        <v>50000</v>
      </c>
      <c r="F139" s="18">
        <v>3.1</v>
      </c>
      <c r="G139" s="20">
        <v>45606</v>
      </c>
      <c r="H139" s="21">
        <v>45969</v>
      </c>
      <c r="I139" s="27">
        <v>45737</v>
      </c>
      <c r="J139" s="28">
        <v>45828</v>
      </c>
      <c r="K139" s="29">
        <f t="shared" ref="K139:K141" si="7">J139-I139+1</f>
        <v>92</v>
      </c>
      <c r="L139" s="30">
        <f t="shared" si="5"/>
        <v>396.111111111111</v>
      </c>
      <c r="M139" s="30"/>
      <c r="N139" s="30">
        <v>396.11</v>
      </c>
      <c r="O139" s="31"/>
      <c r="P139" s="32" t="s">
        <v>297</v>
      </c>
      <c r="Q139" s="1">
        <v>0</v>
      </c>
      <c r="R139" s="1">
        <v>0</v>
      </c>
    </row>
    <row r="140" s="1" customFormat="1" customHeight="1" spans="1:18">
      <c r="A140" s="18" t="s">
        <v>249</v>
      </c>
      <c r="B140" s="18" t="s">
        <v>298</v>
      </c>
      <c r="C140" s="19">
        <v>35000</v>
      </c>
      <c r="D140" s="19">
        <v>29179.94</v>
      </c>
      <c r="E140" s="19">
        <v>29179.94</v>
      </c>
      <c r="F140" s="18">
        <v>4.3</v>
      </c>
      <c r="G140" s="20">
        <v>45085</v>
      </c>
      <c r="H140" s="21">
        <v>45815</v>
      </c>
      <c r="I140" s="27">
        <v>45737</v>
      </c>
      <c r="J140" s="28">
        <v>45828</v>
      </c>
      <c r="K140" s="29">
        <f t="shared" si="7"/>
        <v>92</v>
      </c>
      <c r="L140" s="30">
        <f t="shared" si="5"/>
        <v>320.655118444444</v>
      </c>
      <c r="M140" s="33">
        <v>3.91</v>
      </c>
      <c r="N140" s="30">
        <v>324.57</v>
      </c>
      <c r="O140" s="31" t="s">
        <v>30</v>
      </c>
      <c r="P140" s="32" t="s">
        <v>299</v>
      </c>
      <c r="Q140" s="1">
        <v>420.06</v>
      </c>
      <c r="R140" s="1">
        <v>3.91</v>
      </c>
    </row>
    <row r="141" s="1" customFormat="1" customHeight="1" spans="1:18">
      <c r="A141" s="18" t="s">
        <v>249</v>
      </c>
      <c r="B141" s="18" t="s">
        <v>300</v>
      </c>
      <c r="C141" s="19">
        <v>39000</v>
      </c>
      <c r="D141" s="19">
        <v>32990.61</v>
      </c>
      <c r="E141" s="19">
        <v>32990.61</v>
      </c>
      <c r="F141" s="18">
        <v>4.3</v>
      </c>
      <c r="G141" s="20">
        <v>45085</v>
      </c>
      <c r="H141" s="21">
        <v>45815</v>
      </c>
      <c r="I141" s="27">
        <v>45737</v>
      </c>
      <c r="J141" s="28">
        <v>45828</v>
      </c>
      <c r="K141" s="29">
        <f t="shared" si="7"/>
        <v>92</v>
      </c>
      <c r="L141" s="30">
        <f t="shared" si="5"/>
        <v>362.530147666667</v>
      </c>
      <c r="M141" s="33">
        <v>0.09</v>
      </c>
      <c r="N141" s="30">
        <v>362.62</v>
      </c>
      <c r="O141" s="31" t="s">
        <v>30</v>
      </c>
      <c r="P141" s="32" t="s">
        <v>301</v>
      </c>
      <c r="Q141" s="1">
        <v>9.39</v>
      </c>
      <c r="R141" s="1">
        <v>0.09</v>
      </c>
    </row>
    <row r="142" s="1" customFormat="1" customHeight="1" spans="1:18">
      <c r="A142" s="18" t="s">
        <v>249</v>
      </c>
      <c r="B142" s="18" t="s">
        <v>302</v>
      </c>
      <c r="C142" s="19">
        <v>32000</v>
      </c>
      <c r="D142" s="19">
        <v>32000</v>
      </c>
      <c r="E142" s="19">
        <v>32000</v>
      </c>
      <c r="F142" s="18">
        <v>3</v>
      </c>
      <c r="G142" s="20">
        <v>45806</v>
      </c>
      <c r="H142" s="21">
        <v>46162</v>
      </c>
      <c r="I142" s="27">
        <v>45737</v>
      </c>
      <c r="J142" s="28">
        <v>45828</v>
      </c>
      <c r="K142" s="33">
        <v>23</v>
      </c>
      <c r="L142" s="30">
        <f t="shared" si="5"/>
        <v>61.3333333333333</v>
      </c>
      <c r="M142" s="30"/>
      <c r="N142" s="30">
        <v>61.33</v>
      </c>
      <c r="O142" s="31" t="s">
        <v>232</v>
      </c>
      <c r="P142" s="32" t="s">
        <v>303</v>
      </c>
      <c r="Q142" s="1">
        <v>0</v>
      </c>
      <c r="R142" s="1">
        <v>0</v>
      </c>
    </row>
    <row r="143" s="1" customFormat="1" customHeight="1" spans="1:18">
      <c r="A143" s="18" t="s">
        <v>249</v>
      </c>
      <c r="B143" s="18" t="s">
        <v>304</v>
      </c>
      <c r="C143" s="19">
        <v>46000</v>
      </c>
      <c r="D143" s="19">
        <v>39100</v>
      </c>
      <c r="E143" s="19">
        <v>39100</v>
      </c>
      <c r="F143" s="18">
        <v>4.3</v>
      </c>
      <c r="G143" s="20">
        <v>45085</v>
      </c>
      <c r="H143" s="21">
        <v>45815</v>
      </c>
      <c r="I143" s="27">
        <v>45737</v>
      </c>
      <c r="J143" s="28">
        <v>45828</v>
      </c>
      <c r="K143" s="29">
        <f t="shared" ref="K143:K154" si="8">J143-I143+1</f>
        <v>92</v>
      </c>
      <c r="L143" s="30">
        <f t="shared" si="5"/>
        <v>429.665555555556</v>
      </c>
      <c r="M143" s="30"/>
      <c r="N143" s="30">
        <v>429.67</v>
      </c>
      <c r="O143" s="31"/>
      <c r="P143" s="32" t="s">
        <v>305</v>
      </c>
      <c r="Q143" s="1">
        <v>0</v>
      </c>
      <c r="R143" s="1">
        <v>0</v>
      </c>
    </row>
    <row r="144" s="1" customFormat="1" customHeight="1" spans="1:18">
      <c r="A144" s="18" t="s">
        <v>249</v>
      </c>
      <c r="B144" s="18" t="s">
        <v>306</v>
      </c>
      <c r="C144" s="19">
        <v>50000</v>
      </c>
      <c r="D144" s="19">
        <v>50000</v>
      </c>
      <c r="E144" s="19">
        <v>50000</v>
      </c>
      <c r="F144" s="18">
        <v>3.1</v>
      </c>
      <c r="G144" s="20">
        <v>45599</v>
      </c>
      <c r="H144" s="21">
        <v>45962</v>
      </c>
      <c r="I144" s="27">
        <v>45737</v>
      </c>
      <c r="J144" s="28">
        <v>45828</v>
      </c>
      <c r="K144" s="29">
        <f t="shared" si="8"/>
        <v>92</v>
      </c>
      <c r="L144" s="30">
        <f t="shared" si="5"/>
        <v>396.111111111111</v>
      </c>
      <c r="M144" s="30"/>
      <c r="N144" s="30">
        <v>396.11</v>
      </c>
      <c r="O144" s="31"/>
      <c r="P144" s="32" t="s">
        <v>307</v>
      </c>
      <c r="Q144" s="1">
        <v>0</v>
      </c>
      <c r="R144" s="1">
        <v>0</v>
      </c>
    </row>
    <row r="145" s="1" customFormat="1" customHeight="1" spans="1:18">
      <c r="A145" s="18" t="s">
        <v>249</v>
      </c>
      <c r="B145" s="18" t="s">
        <v>308</v>
      </c>
      <c r="C145" s="19">
        <v>40000</v>
      </c>
      <c r="D145" s="19">
        <v>34000</v>
      </c>
      <c r="E145" s="19">
        <v>34000</v>
      </c>
      <c r="F145" s="18">
        <v>4.3</v>
      </c>
      <c r="G145" s="20">
        <v>45085</v>
      </c>
      <c r="H145" s="21">
        <v>45815</v>
      </c>
      <c r="I145" s="27">
        <v>45737</v>
      </c>
      <c r="J145" s="28">
        <v>45828</v>
      </c>
      <c r="K145" s="29">
        <f t="shared" si="8"/>
        <v>92</v>
      </c>
      <c r="L145" s="30">
        <f t="shared" si="5"/>
        <v>373.622222222222</v>
      </c>
      <c r="M145" s="30"/>
      <c r="N145" s="30">
        <v>373.62</v>
      </c>
      <c r="O145" s="31"/>
      <c r="P145" s="32" t="s">
        <v>309</v>
      </c>
      <c r="Q145" s="1">
        <v>0</v>
      </c>
      <c r="R145" s="1">
        <v>0</v>
      </c>
    </row>
    <row r="146" s="1" customFormat="1" customHeight="1" spans="1:18">
      <c r="A146" s="18" t="s">
        <v>249</v>
      </c>
      <c r="B146" s="18" t="s">
        <v>310</v>
      </c>
      <c r="C146" s="19">
        <v>45000</v>
      </c>
      <c r="D146" s="19">
        <v>38100</v>
      </c>
      <c r="E146" s="19">
        <v>38100</v>
      </c>
      <c r="F146" s="18">
        <v>4.3</v>
      </c>
      <c r="G146" s="20">
        <v>45085</v>
      </c>
      <c r="H146" s="21">
        <v>45815</v>
      </c>
      <c r="I146" s="27">
        <v>45737</v>
      </c>
      <c r="J146" s="28">
        <v>45828</v>
      </c>
      <c r="K146" s="29">
        <f t="shared" si="8"/>
        <v>92</v>
      </c>
      <c r="L146" s="30">
        <f t="shared" si="5"/>
        <v>418.676666666667</v>
      </c>
      <c r="M146" s="30"/>
      <c r="N146" s="30">
        <v>418.68</v>
      </c>
      <c r="O146" s="31"/>
      <c r="P146" s="32" t="s">
        <v>311</v>
      </c>
      <c r="Q146" s="1">
        <v>0</v>
      </c>
      <c r="R146" s="1">
        <v>0</v>
      </c>
    </row>
    <row r="147" s="1" customFormat="1" customHeight="1" spans="1:18">
      <c r="A147" s="18" t="s">
        <v>249</v>
      </c>
      <c r="B147" s="18" t="s">
        <v>312</v>
      </c>
      <c r="C147" s="19">
        <v>50000</v>
      </c>
      <c r="D147" s="19">
        <v>50000</v>
      </c>
      <c r="E147" s="19">
        <v>50000</v>
      </c>
      <c r="F147" s="18">
        <v>3.1</v>
      </c>
      <c r="G147" s="20">
        <v>45610</v>
      </c>
      <c r="H147" s="21">
        <v>45972</v>
      </c>
      <c r="I147" s="27">
        <v>45737</v>
      </c>
      <c r="J147" s="28">
        <v>45828</v>
      </c>
      <c r="K147" s="29">
        <f t="shared" si="8"/>
        <v>92</v>
      </c>
      <c r="L147" s="30">
        <f t="shared" si="5"/>
        <v>396.111111111111</v>
      </c>
      <c r="M147" s="30"/>
      <c r="N147" s="30">
        <v>396.11</v>
      </c>
      <c r="O147" s="31"/>
      <c r="P147" s="32" t="s">
        <v>313</v>
      </c>
      <c r="Q147" s="1">
        <v>0</v>
      </c>
      <c r="R147" s="1">
        <v>0</v>
      </c>
    </row>
    <row r="148" s="1" customFormat="1" customHeight="1" spans="1:18">
      <c r="A148" s="18" t="s">
        <v>249</v>
      </c>
      <c r="B148" s="18" t="s">
        <v>314</v>
      </c>
      <c r="C148" s="19">
        <v>50000</v>
      </c>
      <c r="D148" s="19">
        <v>50000</v>
      </c>
      <c r="E148" s="19">
        <v>50000</v>
      </c>
      <c r="F148" s="18">
        <v>3.1</v>
      </c>
      <c r="G148" s="20">
        <v>45637</v>
      </c>
      <c r="H148" s="21">
        <v>45988</v>
      </c>
      <c r="I148" s="27">
        <v>45737</v>
      </c>
      <c r="J148" s="28">
        <v>45828</v>
      </c>
      <c r="K148" s="29">
        <f t="shared" si="8"/>
        <v>92</v>
      </c>
      <c r="L148" s="30">
        <f t="shared" si="5"/>
        <v>396.111111111111</v>
      </c>
      <c r="M148" s="30"/>
      <c r="N148" s="30">
        <v>396.11</v>
      </c>
      <c r="O148" s="31"/>
      <c r="P148" s="32" t="s">
        <v>315</v>
      </c>
      <c r="Q148" s="1">
        <v>0</v>
      </c>
      <c r="R148" s="1">
        <v>0</v>
      </c>
    </row>
    <row r="149" s="1" customFormat="1" customHeight="1" spans="1:18">
      <c r="A149" s="18" t="s">
        <v>249</v>
      </c>
      <c r="B149" s="18" t="s">
        <v>316</v>
      </c>
      <c r="C149" s="19">
        <v>30000</v>
      </c>
      <c r="D149" s="19">
        <v>25500</v>
      </c>
      <c r="E149" s="19">
        <v>25500</v>
      </c>
      <c r="F149" s="18">
        <v>4.2</v>
      </c>
      <c r="G149" s="20">
        <v>45120</v>
      </c>
      <c r="H149" s="21">
        <v>45851</v>
      </c>
      <c r="I149" s="27">
        <v>45737</v>
      </c>
      <c r="J149" s="28">
        <v>45828</v>
      </c>
      <c r="K149" s="29">
        <f t="shared" si="8"/>
        <v>92</v>
      </c>
      <c r="L149" s="30">
        <f t="shared" si="5"/>
        <v>273.7</v>
      </c>
      <c r="M149" s="30"/>
      <c r="N149" s="30">
        <v>273.7</v>
      </c>
      <c r="O149" s="31"/>
      <c r="P149" s="32" t="s">
        <v>317</v>
      </c>
      <c r="Q149" s="1">
        <v>0</v>
      </c>
      <c r="R149" s="1">
        <v>0</v>
      </c>
    </row>
    <row r="150" s="1" customFormat="1" customHeight="1" spans="1:18">
      <c r="A150" s="18" t="s">
        <v>249</v>
      </c>
      <c r="B150" s="18" t="s">
        <v>318</v>
      </c>
      <c r="C150" s="19">
        <v>40000</v>
      </c>
      <c r="D150" s="19">
        <v>34000</v>
      </c>
      <c r="E150" s="19">
        <v>34000</v>
      </c>
      <c r="F150" s="18">
        <v>4.3</v>
      </c>
      <c r="G150" s="20">
        <v>45080</v>
      </c>
      <c r="H150" s="21">
        <v>45810</v>
      </c>
      <c r="I150" s="27">
        <v>45737</v>
      </c>
      <c r="J150" s="28">
        <v>45828</v>
      </c>
      <c r="K150" s="29">
        <f t="shared" si="8"/>
        <v>92</v>
      </c>
      <c r="L150" s="30">
        <f t="shared" si="5"/>
        <v>373.622222222222</v>
      </c>
      <c r="M150" s="30"/>
      <c r="N150" s="30">
        <v>373.62</v>
      </c>
      <c r="O150" s="31"/>
      <c r="P150" s="32" t="s">
        <v>319</v>
      </c>
      <c r="Q150" s="1">
        <v>0</v>
      </c>
      <c r="R150" s="1">
        <v>0</v>
      </c>
    </row>
    <row r="151" s="1" customFormat="1" customHeight="1" spans="1:18">
      <c r="A151" s="18" t="s">
        <v>249</v>
      </c>
      <c r="B151" s="18" t="s">
        <v>282</v>
      </c>
      <c r="C151" s="19">
        <v>30000</v>
      </c>
      <c r="D151" s="19">
        <v>0</v>
      </c>
      <c r="E151" s="19">
        <v>0</v>
      </c>
      <c r="F151" s="18">
        <v>4.3</v>
      </c>
      <c r="G151" s="20">
        <v>45077</v>
      </c>
      <c r="H151" s="21">
        <v>45797</v>
      </c>
      <c r="I151" s="27">
        <v>45737</v>
      </c>
      <c r="J151" s="28">
        <v>45828</v>
      </c>
      <c r="K151" s="29">
        <f t="shared" si="8"/>
        <v>92</v>
      </c>
      <c r="L151" s="30">
        <f t="shared" si="5"/>
        <v>0</v>
      </c>
      <c r="M151" s="33">
        <v>5.38</v>
      </c>
      <c r="N151" s="30">
        <v>5.38</v>
      </c>
      <c r="O151" s="31" t="s">
        <v>247</v>
      </c>
      <c r="P151" s="32" t="s">
        <v>320</v>
      </c>
      <c r="Q151" s="1">
        <v>25500</v>
      </c>
      <c r="R151" s="1">
        <v>205.9</v>
      </c>
    </row>
    <row r="152" s="1" customFormat="1" customHeight="1" spans="1:18">
      <c r="A152" s="18" t="s">
        <v>249</v>
      </c>
      <c r="B152" s="18" t="s">
        <v>302</v>
      </c>
      <c r="C152" s="19">
        <v>40000</v>
      </c>
      <c r="D152" s="19">
        <v>0</v>
      </c>
      <c r="E152" s="19">
        <v>0</v>
      </c>
      <c r="F152" s="18">
        <v>4.3</v>
      </c>
      <c r="G152" s="20">
        <v>45078</v>
      </c>
      <c r="H152" s="21">
        <v>45797</v>
      </c>
      <c r="I152" s="27">
        <v>45737</v>
      </c>
      <c r="J152" s="28">
        <v>45828</v>
      </c>
      <c r="K152" s="29">
        <f t="shared" si="8"/>
        <v>92</v>
      </c>
      <c r="L152" s="30">
        <f t="shared" si="5"/>
        <v>0</v>
      </c>
      <c r="M152" s="33">
        <v>2.39</v>
      </c>
      <c r="N152" s="30">
        <v>2.39</v>
      </c>
      <c r="O152" s="31" t="s">
        <v>247</v>
      </c>
      <c r="P152" s="32" t="s">
        <v>321</v>
      </c>
      <c r="Q152" s="1">
        <v>34000</v>
      </c>
      <c r="R152" s="1">
        <v>279.51</v>
      </c>
    </row>
    <row r="153" s="1" customFormat="1" customHeight="1" spans="1:18">
      <c r="A153" s="18" t="s">
        <v>322</v>
      </c>
      <c r="B153" s="18" t="s">
        <v>323</v>
      </c>
      <c r="C153" s="19">
        <v>20000</v>
      </c>
      <c r="D153" s="19">
        <v>20000</v>
      </c>
      <c r="E153" s="19">
        <v>20000</v>
      </c>
      <c r="F153" s="18">
        <v>3.1</v>
      </c>
      <c r="G153" s="20">
        <v>45631</v>
      </c>
      <c r="H153" s="21">
        <v>45993</v>
      </c>
      <c r="I153" s="27">
        <v>45737</v>
      </c>
      <c r="J153" s="28">
        <v>45828</v>
      </c>
      <c r="K153" s="29">
        <f t="shared" si="8"/>
        <v>92</v>
      </c>
      <c r="L153" s="30">
        <f t="shared" si="5"/>
        <v>158.444444444444</v>
      </c>
      <c r="M153" s="30"/>
      <c r="N153" s="30">
        <v>158.44</v>
      </c>
      <c r="O153" s="31"/>
      <c r="P153" s="32" t="s">
        <v>324</v>
      </c>
      <c r="Q153" s="1">
        <v>0</v>
      </c>
      <c r="R153" s="1">
        <v>0</v>
      </c>
    </row>
    <row r="154" s="1" customFormat="1" customHeight="1" spans="1:18">
      <c r="A154" s="18" t="s">
        <v>322</v>
      </c>
      <c r="B154" s="18" t="s">
        <v>325</v>
      </c>
      <c r="C154" s="19">
        <v>50000</v>
      </c>
      <c r="D154" s="19">
        <v>50000</v>
      </c>
      <c r="E154" s="19">
        <v>50000</v>
      </c>
      <c r="F154" s="18">
        <v>3.1</v>
      </c>
      <c r="G154" s="20">
        <v>45636</v>
      </c>
      <c r="H154" s="21">
        <v>46001</v>
      </c>
      <c r="I154" s="27">
        <v>45737</v>
      </c>
      <c r="J154" s="28">
        <v>45828</v>
      </c>
      <c r="K154" s="29">
        <f t="shared" si="8"/>
        <v>92</v>
      </c>
      <c r="L154" s="30">
        <f t="shared" si="5"/>
        <v>396.111111111111</v>
      </c>
      <c r="M154" s="30"/>
      <c r="N154" s="30">
        <v>396.11</v>
      </c>
      <c r="O154" s="31"/>
      <c r="P154" s="32" t="s">
        <v>326</v>
      </c>
      <c r="Q154" s="1">
        <v>0</v>
      </c>
      <c r="R154" s="1">
        <v>0</v>
      </c>
    </row>
    <row r="155" s="1" customFormat="1" customHeight="1" spans="1:18">
      <c r="A155" s="18" t="s">
        <v>322</v>
      </c>
      <c r="B155" s="18" t="s">
        <v>327</v>
      </c>
      <c r="C155" s="19">
        <v>33000</v>
      </c>
      <c r="D155" s="19">
        <v>33000</v>
      </c>
      <c r="E155" s="19">
        <v>33000</v>
      </c>
      <c r="F155" s="18">
        <v>3</v>
      </c>
      <c r="G155" s="20">
        <v>45803</v>
      </c>
      <c r="H155" s="21">
        <v>46162</v>
      </c>
      <c r="I155" s="27">
        <v>45737</v>
      </c>
      <c r="J155" s="28">
        <v>45828</v>
      </c>
      <c r="K155" s="33">
        <v>26</v>
      </c>
      <c r="L155" s="30">
        <f t="shared" si="5"/>
        <v>71.5</v>
      </c>
      <c r="M155" s="30"/>
      <c r="N155" s="30">
        <v>71.5</v>
      </c>
      <c r="O155" s="31" t="s">
        <v>232</v>
      </c>
      <c r="P155" s="32" t="s">
        <v>328</v>
      </c>
      <c r="Q155" s="1">
        <v>0</v>
      </c>
      <c r="R155" s="1">
        <v>0</v>
      </c>
    </row>
    <row r="156" s="1" customFormat="1" customHeight="1" spans="1:18">
      <c r="A156" s="18" t="s">
        <v>322</v>
      </c>
      <c r="B156" s="18" t="s">
        <v>329</v>
      </c>
      <c r="C156" s="19">
        <v>50000</v>
      </c>
      <c r="D156" s="19">
        <v>50000</v>
      </c>
      <c r="E156" s="19">
        <v>50000</v>
      </c>
      <c r="F156" s="18">
        <v>3.1</v>
      </c>
      <c r="G156" s="20">
        <v>45636</v>
      </c>
      <c r="H156" s="21">
        <v>46001</v>
      </c>
      <c r="I156" s="27">
        <v>45737</v>
      </c>
      <c r="J156" s="28">
        <v>45828</v>
      </c>
      <c r="K156" s="29">
        <f t="shared" ref="K156:K158" si="9">J156-I156+1</f>
        <v>92</v>
      </c>
      <c r="L156" s="30">
        <f t="shared" si="5"/>
        <v>396.111111111111</v>
      </c>
      <c r="M156" s="30"/>
      <c r="N156" s="30">
        <v>396.11</v>
      </c>
      <c r="O156" s="31"/>
      <c r="P156" s="32" t="s">
        <v>330</v>
      </c>
      <c r="Q156" s="1">
        <v>0</v>
      </c>
      <c r="R156" s="1">
        <v>0</v>
      </c>
    </row>
    <row r="157" s="1" customFormat="1" customHeight="1" spans="1:18">
      <c r="A157" s="18" t="s">
        <v>322</v>
      </c>
      <c r="B157" s="18" t="s">
        <v>331</v>
      </c>
      <c r="C157" s="19">
        <v>50000</v>
      </c>
      <c r="D157" s="19">
        <v>42500</v>
      </c>
      <c r="E157" s="19">
        <v>42500</v>
      </c>
      <c r="F157" s="18">
        <v>4.2</v>
      </c>
      <c r="G157" s="20">
        <v>45120</v>
      </c>
      <c r="H157" s="21">
        <v>45851</v>
      </c>
      <c r="I157" s="27">
        <v>45737</v>
      </c>
      <c r="J157" s="28">
        <v>45828</v>
      </c>
      <c r="K157" s="29">
        <f t="shared" si="9"/>
        <v>92</v>
      </c>
      <c r="L157" s="30">
        <f t="shared" si="5"/>
        <v>456.166666666667</v>
      </c>
      <c r="M157" s="30"/>
      <c r="N157" s="30">
        <v>456.17</v>
      </c>
      <c r="O157" s="31"/>
      <c r="P157" s="32" t="s">
        <v>332</v>
      </c>
      <c r="Q157" s="1">
        <v>0</v>
      </c>
      <c r="R157" s="1">
        <v>0</v>
      </c>
    </row>
    <row r="158" s="1" customFormat="1" customHeight="1" spans="1:18">
      <c r="A158" s="18" t="s">
        <v>322</v>
      </c>
      <c r="B158" s="18" t="s">
        <v>333</v>
      </c>
      <c r="C158" s="19">
        <v>17000</v>
      </c>
      <c r="D158" s="19">
        <v>16000</v>
      </c>
      <c r="E158" s="19">
        <v>16000</v>
      </c>
      <c r="F158" s="18">
        <v>3.35</v>
      </c>
      <c r="G158" s="20">
        <v>45534</v>
      </c>
      <c r="H158" s="21">
        <v>45889</v>
      </c>
      <c r="I158" s="27">
        <v>45737</v>
      </c>
      <c r="J158" s="28">
        <v>45828</v>
      </c>
      <c r="K158" s="29">
        <f t="shared" si="9"/>
        <v>92</v>
      </c>
      <c r="L158" s="30">
        <f t="shared" si="5"/>
        <v>136.977777777778</v>
      </c>
      <c r="M158" s="30"/>
      <c r="N158" s="30">
        <v>136.98</v>
      </c>
      <c r="O158" s="31"/>
      <c r="P158" s="32" t="s">
        <v>334</v>
      </c>
      <c r="Q158" s="1">
        <v>0</v>
      </c>
      <c r="R158" s="1">
        <v>0</v>
      </c>
    </row>
    <row r="159" s="1" customFormat="1" customHeight="1" spans="1:18">
      <c r="A159" s="18" t="s">
        <v>322</v>
      </c>
      <c r="B159" s="18" t="s">
        <v>335</v>
      </c>
      <c r="C159" s="19">
        <v>38000</v>
      </c>
      <c r="D159" s="19">
        <v>38000</v>
      </c>
      <c r="E159" s="19">
        <v>38000</v>
      </c>
      <c r="F159" s="18">
        <v>3</v>
      </c>
      <c r="G159" s="20">
        <v>45807</v>
      </c>
      <c r="H159" s="21">
        <v>46162</v>
      </c>
      <c r="I159" s="27">
        <v>45737</v>
      </c>
      <c r="J159" s="28">
        <v>45828</v>
      </c>
      <c r="K159" s="33">
        <v>22</v>
      </c>
      <c r="L159" s="30">
        <f t="shared" si="5"/>
        <v>69.6666666666667</v>
      </c>
      <c r="M159" s="30"/>
      <c r="N159" s="30">
        <v>69.67</v>
      </c>
      <c r="O159" s="31" t="s">
        <v>232</v>
      </c>
      <c r="P159" s="32" t="s">
        <v>336</v>
      </c>
      <c r="Q159" s="1">
        <v>0</v>
      </c>
      <c r="R159" s="1">
        <v>0</v>
      </c>
    </row>
    <row r="160" s="1" customFormat="1" customHeight="1" spans="1:18">
      <c r="A160" s="18" t="s">
        <v>322</v>
      </c>
      <c r="B160" s="18" t="s">
        <v>337</v>
      </c>
      <c r="C160" s="19">
        <v>50000</v>
      </c>
      <c r="D160" s="19">
        <v>50000</v>
      </c>
      <c r="E160" s="19">
        <v>50000</v>
      </c>
      <c r="F160" s="18">
        <v>3.1</v>
      </c>
      <c r="G160" s="20">
        <v>45679</v>
      </c>
      <c r="H160" s="21">
        <v>46042</v>
      </c>
      <c r="I160" s="27">
        <v>45737</v>
      </c>
      <c r="J160" s="28">
        <v>45828</v>
      </c>
      <c r="K160" s="29">
        <f t="shared" ref="K160:K165" si="10">J160-I160+1</f>
        <v>92</v>
      </c>
      <c r="L160" s="30">
        <f t="shared" si="5"/>
        <v>396.111111111111</v>
      </c>
      <c r="M160" s="30"/>
      <c r="N160" s="30">
        <v>396.11</v>
      </c>
      <c r="O160" s="31"/>
      <c r="P160" s="32" t="s">
        <v>338</v>
      </c>
      <c r="Q160" s="1">
        <v>0</v>
      </c>
      <c r="R160" s="1">
        <v>0</v>
      </c>
    </row>
    <row r="161" s="1" customFormat="1" customHeight="1" spans="1:18">
      <c r="A161" s="18" t="s">
        <v>322</v>
      </c>
      <c r="B161" s="18" t="s">
        <v>339</v>
      </c>
      <c r="C161" s="19">
        <v>27000</v>
      </c>
      <c r="D161" s="19">
        <v>27000</v>
      </c>
      <c r="E161" s="19">
        <v>27000</v>
      </c>
      <c r="F161" s="18">
        <v>3</v>
      </c>
      <c r="G161" s="20">
        <v>45800</v>
      </c>
      <c r="H161" s="21">
        <v>46162</v>
      </c>
      <c r="I161" s="27">
        <v>45737</v>
      </c>
      <c r="J161" s="28">
        <v>45828</v>
      </c>
      <c r="K161" s="33">
        <v>29</v>
      </c>
      <c r="L161" s="30">
        <f t="shared" si="5"/>
        <v>65.25</v>
      </c>
      <c r="M161" s="30"/>
      <c r="N161" s="30">
        <v>65.25</v>
      </c>
      <c r="O161" s="31" t="s">
        <v>232</v>
      </c>
      <c r="P161" s="32" t="s">
        <v>340</v>
      </c>
      <c r="Q161" s="1">
        <v>0</v>
      </c>
      <c r="R161" s="1">
        <v>0</v>
      </c>
    </row>
    <row r="162" s="1" customFormat="1" customHeight="1" spans="1:18">
      <c r="A162" s="18" t="s">
        <v>322</v>
      </c>
      <c r="B162" s="18" t="s">
        <v>341</v>
      </c>
      <c r="C162" s="19">
        <v>30000</v>
      </c>
      <c r="D162" s="19">
        <v>30000</v>
      </c>
      <c r="E162" s="19">
        <v>30000</v>
      </c>
      <c r="F162" s="18">
        <v>3</v>
      </c>
      <c r="G162" s="20">
        <v>45805</v>
      </c>
      <c r="H162" s="21">
        <v>46162</v>
      </c>
      <c r="I162" s="27">
        <v>45737</v>
      </c>
      <c r="J162" s="28">
        <v>45828</v>
      </c>
      <c r="K162" s="33">
        <v>24</v>
      </c>
      <c r="L162" s="30">
        <f t="shared" si="5"/>
        <v>60</v>
      </c>
      <c r="M162" s="30"/>
      <c r="N162" s="30">
        <v>60</v>
      </c>
      <c r="O162" s="31" t="s">
        <v>232</v>
      </c>
      <c r="P162" s="32" t="s">
        <v>342</v>
      </c>
      <c r="Q162" s="1">
        <v>0</v>
      </c>
      <c r="R162" s="1">
        <v>0</v>
      </c>
    </row>
    <row r="163" s="1" customFormat="1" customHeight="1" spans="1:18">
      <c r="A163" s="18" t="s">
        <v>322</v>
      </c>
      <c r="B163" s="18" t="s">
        <v>343</v>
      </c>
      <c r="C163" s="19">
        <v>30000</v>
      </c>
      <c r="D163" s="19">
        <v>30000</v>
      </c>
      <c r="E163" s="19">
        <v>30000</v>
      </c>
      <c r="F163" s="18">
        <v>3.1</v>
      </c>
      <c r="G163" s="20">
        <v>45609</v>
      </c>
      <c r="H163" s="21">
        <v>45973</v>
      </c>
      <c r="I163" s="27">
        <v>45737</v>
      </c>
      <c r="J163" s="28">
        <v>45828</v>
      </c>
      <c r="K163" s="29">
        <f t="shared" si="10"/>
        <v>92</v>
      </c>
      <c r="L163" s="30">
        <f t="shared" si="5"/>
        <v>237.666666666667</v>
      </c>
      <c r="M163" s="30"/>
      <c r="N163" s="30">
        <v>237.67</v>
      </c>
      <c r="O163" s="31"/>
      <c r="P163" s="32" t="s">
        <v>344</v>
      </c>
      <c r="Q163" s="1">
        <v>0</v>
      </c>
      <c r="R163" s="1">
        <v>0</v>
      </c>
    </row>
    <row r="164" s="1" customFormat="1" customHeight="1" spans="1:18">
      <c r="A164" s="18" t="s">
        <v>322</v>
      </c>
      <c r="B164" s="18" t="s">
        <v>345</v>
      </c>
      <c r="C164" s="19">
        <v>30000</v>
      </c>
      <c r="D164" s="19">
        <v>25500</v>
      </c>
      <c r="E164" s="19">
        <v>25500</v>
      </c>
      <c r="F164" s="18">
        <v>4.2</v>
      </c>
      <c r="G164" s="20">
        <v>45120</v>
      </c>
      <c r="H164" s="21">
        <v>45851</v>
      </c>
      <c r="I164" s="27">
        <v>45737</v>
      </c>
      <c r="J164" s="28">
        <v>45828</v>
      </c>
      <c r="K164" s="29">
        <f t="shared" si="10"/>
        <v>92</v>
      </c>
      <c r="L164" s="30">
        <f t="shared" si="5"/>
        <v>273.7</v>
      </c>
      <c r="M164" s="30"/>
      <c r="N164" s="30">
        <v>273.7</v>
      </c>
      <c r="O164" s="31"/>
      <c r="P164" s="32" t="s">
        <v>346</v>
      </c>
      <c r="Q164" s="1">
        <v>0</v>
      </c>
      <c r="R164" s="1">
        <v>0</v>
      </c>
    </row>
    <row r="165" s="1" customFormat="1" customHeight="1" spans="1:18">
      <c r="A165" s="18" t="s">
        <v>322</v>
      </c>
      <c r="B165" s="18" t="s">
        <v>347</v>
      </c>
      <c r="C165" s="19">
        <v>50000</v>
      </c>
      <c r="D165" s="19">
        <v>50000</v>
      </c>
      <c r="E165" s="19">
        <v>50000</v>
      </c>
      <c r="F165" s="18">
        <v>3.1</v>
      </c>
      <c r="G165" s="20">
        <v>45658</v>
      </c>
      <c r="H165" s="21">
        <v>46011</v>
      </c>
      <c r="I165" s="27">
        <v>45737</v>
      </c>
      <c r="J165" s="28">
        <v>45828</v>
      </c>
      <c r="K165" s="29">
        <f t="shared" si="10"/>
        <v>92</v>
      </c>
      <c r="L165" s="30">
        <f t="shared" si="5"/>
        <v>396.111111111111</v>
      </c>
      <c r="M165" s="30"/>
      <c r="N165" s="30">
        <v>396.11</v>
      </c>
      <c r="O165" s="31"/>
      <c r="P165" s="32" t="s">
        <v>348</v>
      </c>
      <c r="Q165" s="1">
        <v>0</v>
      </c>
      <c r="R165" s="1">
        <v>0</v>
      </c>
    </row>
    <row r="166" s="1" customFormat="1" customHeight="1" spans="1:18">
      <c r="A166" s="18" t="s">
        <v>322</v>
      </c>
      <c r="B166" s="18" t="s">
        <v>349</v>
      </c>
      <c r="C166" s="19">
        <v>31000</v>
      </c>
      <c r="D166" s="19">
        <v>31000</v>
      </c>
      <c r="E166" s="19">
        <v>31000</v>
      </c>
      <c r="F166" s="18">
        <v>3</v>
      </c>
      <c r="G166" s="20">
        <v>45804</v>
      </c>
      <c r="H166" s="21">
        <v>46162</v>
      </c>
      <c r="I166" s="27">
        <v>45737</v>
      </c>
      <c r="J166" s="28">
        <v>45828</v>
      </c>
      <c r="K166" s="33">
        <v>25</v>
      </c>
      <c r="L166" s="30">
        <f t="shared" si="5"/>
        <v>64.5833333333333</v>
      </c>
      <c r="M166" s="30"/>
      <c r="N166" s="30">
        <v>64.58</v>
      </c>
      <c r="O166" s="31" t="s">
        <v>232</v>
      </c>
      <c r="P166" s="32" t="s">
        <v>350</v>
      </c>
      <c r="Q166" s="1">
        <v>0</v>
      </c>
      <c r="R166" s="1">
        <v>0</v>
      </c>
    </row>
    <row r="167" s="1" customFormat="1" customHeight="1" spans="1:18">
      <c r="A167" s="18" t="s">
        <v>322</v>
      </c>
      <c r="B167" s="18" t="s">
        <v>351</v>
      </c>
      <c r="C167" s="19">
        <v>50000</v>
      </c>
      <c r="D167" s="19">
        <v>50000</v>
      </c>
      <c r="E167" s="19">
        <v>50000</v>
      </c>
      <c r="F167" s="18">
        <v>3.1</v>
      </c>
      <c r="G167" s="20">
        <v>45709</v>
      </c>
      <c r="H167" s="21">
        <v>46073</v>
      </c>
      <c r="I167" s="27">
        <v>45737</v>
      </c>
      <c r="J167" s="28">
        <v>45828</v>
      </c>
      <c r="K167" s="29">
        <f t="shared" ref="K167:K171" si="11">J167-I167+1</f>
        <v>92</v>
      </c>
      <c r="L167" s="30">
        <f t="shared" si="5"/>
        <v>396.111111111111</v>
      </c>
      <c r="M167" s="30"/>
      <c r="N167" s="30">
        <v>396.11</v>
      </c>
      <c r="O167" s="31"/>
      <c r="P167" s="32" t="s">
        <v>352</v>
      </c>
      <c r="Q167" s="1">
        <v>0</v>
      </c>
      <c r="R167" s="1">
        <v>0</v>
      </c>
    </row>
    <row r="168" s="1" customFormat="1" customHeight="1" spans="1:18">
      <c r="A168" s="18" t="s">
        <v>322</v>
      </c>
      <c r="B168" s="18" t="s">
        <v>353</v>
      </c>
      <c r="C168" s="19">
        <v>50000</v>
      </c>
      <c r="D168" s="19">
        <v>50000</v>
      </c>
      <c r="E168" s="19">
        <v>50000</v>
      </c>
      <c r="F168" s="18">
        <v>3.1</v>
      </c>
      <c r="G168" s="20">
        <v>45684</v>
      </c>
      <c r="H168" s="21">
        <v>46042</v>
      </c>
      <c r="I168" s="27">
        <v>45737</v>
      </c>
      <c r="J168" s="28">
        <v>45828</v>
      </c>
      <c r="K168" s="29">
        <f t="shared" si="11"/>
        <v>92</v>
      </c>
      <c r="L168" s="30">
        <f t="shared" si="5"/>
        <v>396.111111111111</v>
      </c>
      <c r="M168" s="30"/>
      <c r="N168" s="30">
        <v>396.11</v>
      </c>
      <c r="O168" s="31"/>
      <c r="P168" s="32" t="s">
        <v>354</v>
      </c>
      <c r="Q168" s="1">
        <v>0</v>
      </c>
      <c r="R168" s="1">
        <v>0</v>
      </c>
    </row>
    <row r="169" s="1" customFormat="1" customHeight="1" spans="1:18">
      <c r="A169" s="18" t="s">
        <v>322</v>
      </c>
      <c r="B169" s="18" t="s">
        <v>355</v>
      </c>
      <c r="C169" s="19">
        <v>50000</v>
      </c>
      <c r="D169" s="19">
        <v>50000</v>
      </c>
      <c r="E169" s="19">
        <v>50000</v>
      </c>
      <c r="F169" s="18">
        <v>3.1</v>
      </c>
      <c r="G169" s="20">
        <v>45594</v>
      </c>
      <c r="H169" s="21">
        <v>45950</v>
      </c>
      <c r="I169" s="27">
        <v>45737</v>
      </c>
      <c r="J169" s="28">
        <v>45828</v>
      </c>
      <c r="K169" s="29">
        <f t="shared" si="11"/>
        <v>92</v>
      </c>
      <c r="L169" s="30">
        <f t="shared" si="5"/>
        <v>396.111111111111</v>
      </c>
      <c r="M169" s="30"/>
      <c r="N169" s="30">
        <v>396.11</v>
      </c>
      <c r="O169" s="31"/>
      <c r="P169" s="32" t="s">
        <v>356</v>
      </c>
      <c r="Q169" s="1">
        <v>0</v>
      </c>
      <c r="R169" s="1">
        <v>0</v>
      </c>
    </row>
    <row r="170" s="1" customFormat="1" customHeight="1" spans="1:18">
      <c r="A170" s="18" t="s">
        <v>322</v>
      </c>
      <c r="B170" s="18" t="s">
        <v>357</v>
      </c>
      <c r="C170" s="19">
        <v>50000</v>
      </c>
      <c r="D170" s="19">
        <v>42500</v>
      </c>
      <c r="E170" s="19">
        <v>42500</v>
      </c>
      <c r="F170" s="18">
        <v>4.2</v>
      </c>
      <c r="G170" s="20">
        <v>45120</v>
      </c>
      <c r="H170" s="21">
        <v>45851</v>
      </c>
      <c r="I170" s="27">
        <v>45737</v>
      </c>
      <c r="J170" s="28">
        <v>45828</v>
      </c>
      <c r="K170" s="29">
        <f t="shared" si="11"/>
        <v>92</v>
      </c>
      <c r="L170" s="30">
        <f t="shared" si="5"/>
        <v>456.166666666667</v>
      </c>
      <c r="M170" s="30"/>
      <c r="N170" s="30">
        <v>456.17</v>
      </c>
      <c r="O170" s="31"/>
      <c r="P170" s="32" t="s">
        <v>358</v>
      </c>
      <c r="Q170" s="1">
        <v>0</v>
      </c>
      <c r="R170" s="1">
        <v>0</v>
      </c>
    </row>
    <row r="171" s="1" customFormat="1" customHeight="1" spans="1:18">
      <c r="A171" s="18" t="s">
        <v>322</v>
      </c>
      <c r="B171" s="18" t="s">
        <v>359</v>
      </c>
      <c r="C171" s="19">
        <v>20000</v>
      </c>
      <c r="D171" s="19">
        <v>20000</v>
      </c>
      <c r="E171" s="19">
        <v>20000</v>
      </c>
      <c r="F171" s="18">
        <v>3.35</v>
      </c>
      <c r="G171" s="20">
        <v>45550</v>
      </c>
      <c r="H171" s="21">
        <v>45914</v>
      </c>
      <c r="I171" s="27">
        <v>45737</v>
      </c>
      <c r="J171" s="28">
        <v>45828</v>
      </c>
      <c r="K171" s="29">
        <f t="shared" si="11"/>
        <v>92</v>
      </c>
      <c r="L171" s="30">
        <f t="shared" si="5"/>
        <v>171.222222222222</v>
      </c>
      <c r="M171" s="30"/>
      <c r="N171" s="30">
        <v>171.22</v>
      </c>
      <c r="O171" s="31"/>
      <c r="P171" s="32" t="s">
        <v>360</v>
      </c>
      <c r="Q171" s="1">
        <v>0</v>
      </c>
      <c r="R171" s="1">
        <v>0</v>
      </c>
    </row>
    <row r="172" s="1" customFormat="1" customHeight="1" spans="1:18">
      <c r="A172" s="18" t="s">
        <v>322</v>
      </c>
      <c r="B172" s="18" t="s">
        <v>361</v>
      </c>
      <c r="C172" s="19">
        <v>20000</v>
      </c>
      <c r="D172" s="19">
        <v>20000</v>
      </c>
      <c r="E172" s="19">
        <v>20000</v>
      </c>
      <c r="F172" s="18">
        <v>3.1</v>
      </c>
      <c r="G172" s="20">
        <v>45742</v>
      </c>
      <c r="H172" s="21">
        <v>46101</v>
      </c>
      <c r="I172" s="27">
        <v>45737</v>
      </c>
      <c r="J172" s="28">
        <v>45828</v>
      </c>
      <c r="K172" s="33">
        <v>87</v>
      </c>
      <c r="L172" s="30">
        <f t="shared" si="5"/>
        <v>149.833333333333</v>
      </c>
      <c r="M172" s="30"/>
      <c r="N172" s="30">
        <v>149.83</v>
      </c>
      <c r="O172" s="31" t="s">
        <v>232</v>
      </c>
      <c r="P172" s="32" t="s">
        <v>362</v>
      </c>
      <c r="Q172" s="1">
        <v>0</v>
      </c>
      <c r="R172" s="1">
        <v>0</v>
      </c>
    </row>
    <row r="173" s="1" customFormat="1" customHeight="1" spans="1:18">
      <c r="A173" s="18" t="s">
        <v>322</v>
      </c>
      <c r="B173" s="18" t="s">
        <v>363</v>
      </c>
      <c r="C173" s="19">
        <v>40000</v>
      </c>
      <c r="D173" s="19">
        <v>40000</v>
      </c>
      <c r="E173" s="19">
        <v>40000</v>
      </c>
      <c r="F173" s="18">
        <v>3.1</v>
      </c>
      <c r="G173" s="20">
        <v>45642</v>
      </c>
      <c r="H173" s="21">
        <v>46004</v>
      </c>
      <c r="I173" s="27">
        <v>45737</v>
      </c>
      <c r="J173" s="28">
        <v>45828</v>
      </c>
      <c r="K173" s="29">
        <f t="shared" ref="K173:K184" si="12">J173-I173+1</f>
        <v>92</v>
      </c>
      <c r="L173" s="30">
        <f t="shared" si="5"/>
        <v>316.888888888889</v>
      </c>
      <c r="M173" s="30"/>
      <c r="N173" s="30">
        <v>316.89</v>
      </c>
      <c r="O173" s="31"/>
      <c r="P173" s="32" t="s">
        <v>364</v>
      </c>
      <c r="Q173" s="1">
        <v>0</v>
      </c>
      <c r="R173" s="1">
        <v>0</v>
      </c>
    </row>
    <row r="174" s="1" customFormat="1" customHeight="1" spans="1:18">
      <c r="A174" s="18" t="s">
        <v>322</v>
      </c>
      <c r="B174" s="18" t="s">
        <v>365</v>
      </c>
      <c r="C174" s="19">
        <v>33500</v>
      </c>
      <c r="D174" s="19">
        <v>33500</v>
      </c>
      <c r="E174" s="19">
        <v>33500</v>
      </c>
      <c r="F174" s="18">
        <v>3</v>
      </c>
      <c r="G174" s="20">
        <v>45805</v>
      </c>
      <c r="H174" s="21">
        <v>46162</v>
      </c>
      <c r="I174" s="27">
        <v>45737</v>
      </c>
      <c r="J174" s="28">
        <v>45828</v>
      </c>
      <c r="K174" s="33">
        <v>24</v>
      </c>
      <c r="L174" s="30">
        <f t="shared" si="5"/>
        <v>67</v>
      </c>
      <c r="M174" s="30"/>
      <c r="N174" s="30">
        <v>67</v>
      </c>
      <c r="O174" s="31" t="s">
        <v>232</v>
      </c>
      <c r="P174" s="32" t="s">
        <v>366</v>
      </c>
      <c r="Q174" s="1">
        <v>0</v>
      </c>
      <c r="R174" s="1">
        <v>0</v>
      </c>
    </row>
    <row r="175" s="1" customFormat="1" customHeight="1" spans="1:18">
      <c r="A175" s="18" t="s">
        <v>322</v>
      </c>
      <c r="B175" s="18" t="s">
        <v>367</v>
      </c>
      <c r="C175" s="19">
        <v>50000</v>
      </c>
      <c r="D175" s="19">
        <v>50000</v>
      </c>
      <c r="E175" s="19">
        <v>50000</v>
      </c>
      <c r="F175" s="18">
        <v>3.35</v>
      </c>
      <c r="G175" s="20">
        <v>45562</v>
      </c>
      <c r="H175" s="21">
        <v>45920</v>
      </c>
      <c r="I175" s="27">
        <v>45737</v>
      </c>
      <c r="J175" s="28">
        <v>45828</v>
      </c>
      <c r="K175" s="29">
        <f t="shared" si="12"/>
        <v>92</v>
      </c>
      <c r="L175" s="30">
        <f t="shared" si="5"/>
        <v>428.055555555556</v>
      </c>
      <c r="M175" s="30"/>
      <c r="N175" s="30">
        <v>428.06</v>
      </c>
      <c r="O175" s="31"/>
      <c r="P175" s="32" t="s">
        <v>368</v>
      </c>
      <c r="Q175" s="1">
        <v>0</v>
      </c>
      <c r="R175" s="1">
        <v>0</v>
      </c>
    </row>
    <row r="176" s="1" customFormat="1" customHeight="1" spans="1:18">
      <c r="A176" s="18" t="s">
        <v>322</v>
      </c>
      <c r="B176" s="18" t="s">
        <v>369</v>
      </c>
      <c r="C176" s="19">
        <v>35000</v>
      </c>
      <c r="D176" s="19">
        <v>35000</v>
      </c>
      <c r="E176" s="19">
        <v>35000</v>
      </c>
      <c r="F176" s="18">
        <v>3</v>
      </c>
      <c r="G176" s="20">
        <v>45806</v>
      </c>
      <c r="H176" s="21">
        <v>46162</v>
      </c>
      <c r="I176" s="27">
        <v>45737</v>
      </c>
      <c r="J176" s="28">
        <v>45828</v>
      </c>
      <c r="K176" s="33">
        <v>23</v>
      </c>
      <c r="L176" s="30">
        <f t="shared" si="5"/>
        <v>67.0833333333333</v>
      </c>
      <c r="M176" s="30"/>
      <c r="N176" s="30">
        <v>67.08</v>
      </c>
      <c r="O176" s="31" t="s">
        <v>232</v>
      </c>
      <c r="P176" s="32" t="s">
        <v>370</v>
      </c>
      <c r="Q176" s="1">
        <v>0</v>
      </c>
      <c r="R176" s="1">
        <v>0</v>
      </c>
    </row>
    <row r="177" s="1" customFormat="1" customHeight="1" spans="1:18">
      <c r="A177" s="18" t="s">
        <v>322</v>
      </c>
      <c r="B177" s="18" t="s">
        <v>371</v>
      </c>
      <c r="C177" s="19">
        <v>50000</v>
      </c>
      <c r="D177" s="19">
        <v>50000</v>
      </c>
      <c r="E177" s="19">
        <v>50000</v>
      </c>
      <c r="F177" s="18">
        <v>3.1</v>
      </c>
      <c r="G177" s="20">
        <v>45628</v>
      </c>
      <c r="H177" s="21">
        <v>45993</v>
      </c>
      <c r="I177" s="27">
        <v>45737</v>
      </c>
      <c r="J177" s="28">
        <v>45828</v>
      </c>
      <c r="K177" s="29">
        <f t="shared" si="12"/>
        <v>92</v>
      </c>
      <c r="L177" s="30">
        <f t="shared" si="5"/>
        <v>396.111111111111</v>
      </c>
      <c r="M177" s="30"/>
      <c r="N177" s="30">
        <v>396.11</v>
      </c>
      <c r="O177" s="31"/>
      <c r="P177" s="32" t="s">
        <v>372</v>
      </c>
      <c r="Q177" s="1">
        <v>0</v>
      </c>
      <c r="R177" s="1">
        <v>0</v>
      </c>
    </row>
    <row r="178" s="1" customFormat="1" customHeight="1" spans="1:18">
      <c r="A178" s="18" t="s">
        <v>322</v>
      </c>
      <c r="B178" s="18" t="s">
        <v>373</v>
      </c>
      <c r="C178" s="19">
        <v>35000</v>
      </c>
      <c r="D178" s="19">
        <v>29600</v>
      </c>
      <c r="E178" s="19">
        <v>29600</v>
      </c>
      <c r="F178" s="18">
        <v>4.3</v>
      </c>
      <c r="G178" s="20">
        <v>45102</v>
      </c>
      <c r="H178" s="21">
        <v>45827</v>
      </c>
      <c r="I178" s="27">
        <v>45737</v>
      </c>
      <c r="J178" s="28">
        <v>45828</v>
      </c>
      <c r="K178" s="29">
        <f t="shared" si="12"/>
        <v>92</v>
      </c>
      <c r="L178" s="30">
        <f t="shared" si="5"/>
        <v>325.271111111111</v>
      </c>
      <c r="M178" s="30"/>
      <c r="N178" s="30">
        <v>325.27</v>
      </c>
      <c r="O178" s="31"/>
      <c r="P178" s="32" t="s">
        <v>374</v>
      </c>
      <c r="Q178" s="1">
        <v>0</v>
      </c>
      <c r="R178" s="1">
        <v>0</v>
      </c>
    </row>
    <row r="179" s="1" customFormat="1" customHeight="1" spans="1:18">
      <c r="A179" s="18" t="s">
        <v>322</v>
      </c>
      <c r="B179" s="18" t="s">
        <v>375</v>
      </c>
      <c r="C179" s="19">
        <v>50000</v>
      </c>
      <c r="D179" s="19">
        <v>50000</v>
      </c>
      <c r="E179" s="19">
        <v>50000</v>
      </c>
      <c r="F179" s="18">
        <v>3.1</v>
      </c>
      <c r="G179" s="20">
        <v>45623</v>
      </c>
      <c r="H179" s="21">
        <v>45988</v>
      </c>
      <c r="I179" s="27">
        <v>45737</v>
      </c>
      <c r="J179" s="28">
        <v>45828</v>
      </c>
      <c r="K179" s="29">
        <f t="shared" si="12"/>
        <v>92</v>
      </c>
      <c r="L179" s="30">
        <f t="shared" si="5"/>
        <v>396.111111111111</v>
      </c>
      <c r="M179" s="30"/>
      <c r="N179" s="30">
        <v>396.11</v>
      </c>
      <c r="O179" s="31"/>
      <c r="P179" s="32" t="s">
        <v>376</v>
      </c>
      <c r="Q179" s="1">
        <v>0</v>
      </c>
      <c r="R179" s="1">
        <v>0</v>
      </c>
    </row>
    <row r="180" s="1" customFormat="1" customHeight="1" spans="1:18">
      <c r="A180" s="18" t="s">
        <v>322</v>
      </c>
      <c r="B180" s="18" t="s">
        <v>377</v>
      </c>
      <c r="C180" s="19">
        <v>50000</v>
      </c>
      <c r="D180" s="19">
        <v>50000</v>
      </c>
      <c r="E180" s="19">
        <v>50000</v>
      </c>
      <c r="F180" s="18">
        <v>3.1</v>
      </c>
      <c r="G180" s="20">
        <v>45709</v>
      </c>
      <c r="H180" s="21">
        <v>46074</v>
      </c>
      <c r="I180" s="27">
        <v>45737</v>
      </c>
      <c r="J180" s="28">
        <v>45828</v>
      </c>
      <c r="K180" s="29">
        <f t="shared" si="12"/>
        <v>92</v>
      </c>
      <c r="L180" s="30">
        <f t="shared" si="5"/>
        <v>396.111111111111</v>
      </c>
      <c r="M180" s="30"/>
      <c r="N180" s="30">
        <v>396.11</v>
      </c>
      <c r="O180" s="31"/>
      <c r="P180" s="32" t="s">
        <v>378</v>
      </c>
      <c r="Q180" s="1">
        <v>0</v>
      </c>
      <c r="R180" s="1">
        <v>0</v>
      </c>
    </row>
    <row r="181" s="1" customFormat="1" customHeight="1" spans="1:18">
      <c r="A181" s="18" t="s">
        <v>322</v>
      </c>
      <c r="B181" s="18" t="s">
        <v>379</v>
      </c>
      <c r="C181" s="19">
        <v>50000</v>
      </c>
      <c r="D181" s="19">
        <v>42500</v>
      </c>
      <c r="E181" s="19">
        <v>42500</v>
      </c>
      <c r="F181" s="18">
        <v>4.2</v>
      </c>
      <c r="G181" s="20">
        <v>45126</v>
      </c>
      <c r="H181" s="21">
        <v>45857</v>
      </c>
      <c r="I181" s="27">
        <v>45737</v>
      </c>
      <c r="J181" s="28">
        <v>45828</v>
      </c>
      <c r="K181" s="29">
        <f t="shared" si="12"/>
        <v>92</v>
      </c>
      <c r="L181" s="30">
        <f t="shared" si="5"/>
        <v>456.166666666667</v>
      </c>
      <c r="M181" s="30"/>
      <c r="N181" s="30">
        <v>456.17</v>
      </c>
      <c r="O181" s="31"/>
      <c r="P181" s="32" t="s">
        <v>380</v>
      </c>
      <c r="Q181" s="1">
        <v>0</v>
      </c>
      <c r="R181" s="1">
        <v>0</v>
      </c>
    </row>
    <row r="182" s="1" customFormat="1" customHeight="1" spans="1:18">
      <c r="A182" s="18" t="s">
        <v>322</v>
      </c>
      <c r="B182" s="18" t="s">
        <v>381</v>
      </c>
      <c r="C182" s="19">
        <v>50000</v>
      </c>
      <c r="D182" s="19">
        <v>50000</v>
      </c>
      <c r="E182" s="19">
        <v>50000</v>
      </c>
      <c r="F182" s="18">
        <v>3.1</v>
      </c>
      <c r="G182" s="20">
        <v>45642</v>
      </c>
      <c r="H182" s="21">
        <v>46007</v>
      </c>
      <c r="I182" s="27">
        <v>45737</v>
      </c>
      <c r="J182" s="28">
        <v>45828</v>
      </c>
      <c r="K182" s="29">
        <f t="shared" si="12"/>
        <v>92</v>
      </c>
      <c r="L182" s="30">
        <f t="shared" si="5"/>
        <v>396.111111111111</v>
      </c>
      <c r="M182" s="30"/>
      <c r="N182" s="30">
        <v>396.11</v>
      </c>
      <c r="O182" s="31"/>
      <c r="P182" s="32" t="s">
        <v>382</v>
      </c>
      <c r="Q182" s="1">
        <v>0</v>
      </c>
      <c r="R182" s="1">
        <v>0</v>
      </c>
    </row>
    <row r="183" s="1" customFormat="1" customHeight="1" spans="1:18">
      <c r="A183" s="18" t="s">
        <v>322</v>
      </c>
      <c r="B183" s="18" t="s">
        <v>383</v>
      </c>
      <c r="C183" s="19">
        <v>50000</v>
      </c>
      <c r="D183" s="19">
        <v>50000</v>
      </c>
      <c r="E183" s="19">
        <v>50000</v>
      </c>
      <c r="F183" s="18">
        <v>3.1</v>
      </c>
      <c r="G183" s="20">
        <v>45610</v>
      </c>
      <c r="H183" s="21">
        <v>45974</v>
      </c>
      <c r="I183" s="27">
        <v>45737</v>
      </c>
      <c r="J183" s="28">
        <v>45828</v>
      </c>
      <c r="K183" s="29">
        <f t="shared" si="12"/>
        <v>92</v>
      </c>
      <c r="L183" s="30">
        <f t="shared" si="5"/>
        <v>396.111111111111</v>
      </c>
      <c r="M183" s="30"/>
      <c r="N183" s="30">
        <v>396.11</v>
      </c>
      <c r="O183" s="31"/>
      <c r="P183" s="32" t="s">
        <v>384</v>
      </c>
      <c r="Q183" s="1">
        <v>0</v>
      </c>
      <c r="R183" s="1">
        <v>0</v>
      </c>
    </row>
    <row r="184" s="1" customFormat="1" customHeight="1" spans="1:18">
      <c r="A184" s="18" t="s">
        <v>322</v>
      </c>
      <c r="B184" s="18" t="s">
        <v>385</v>
      </c>
      <c r="C184" s="19">
        <v>20000</v>
      </c>
      <c r="D184" s="19">
        <v>20000</v>
      </c>
      <c r="E184" s="19">
        <v>20000</v>
      </c>
      <c r="F184" s="18">
        <v>3.1</v>
      </c>
      <c r="G184" s="20">
        <v>45630</v>
      </c>
      <c r="H184" s="21">
        <v>45995</v>
      </c>
      <c r="I184" s="27">
        <v>45737</v>
      </c>
      <c r="J184" s="28">
        <v>45828</v>
      </c>
      <c r="K184" s="29">
        <f t="shared" si="12"/>
        <v>92</v>
      </c>
      <c r="L184" s="30">
        <f t="shared" si="5"/>
        <v>158.444444444444</v>
      </c>
      <c r="M184" s="30"/>
      <c r="N184" s="30">
        <v>158.44</v>
      </c>
      <c r="O184" s="31"/>
      <c r="P184" s="32" t="s">
        <v>386</v>
      </c>
      <c r="Q184" s="1">
        <v>0</v>
      </c>
      <c r="R184" s="1">
        <v>0</v>
      </c>
    </row>
    <row r="185" s="1" customFormat="1" customHeight="1" spans="1:18">
      <c r="A185" s="18" t="s">
        <v>322</v>
      </c>
      <c r="B185" s="18" t="s">
        <v>387</v>
      </c>
      <c r="C185" s="19">
        <v>25999</v>
      </c>
      <c r="D185" s="19">
        <v>23000</v>
      </c>
      <c r="E185" s="19">
        <v>23000</v>
      </c>
      <c r="F185" s="18">
        <v>3</v>
      </c>
      <c r="G185" s="20">
        <v>45804</v>
      </c>
      <c r="H185" s="21">
        <v>46162</v>
      </c>
      <c r="I185" s="27">
        <v>45737</v>
      </c>
      <c r="J185" s="28">
        <v>45828</v>
      </c>
      <c r="K185" s="33">
        <v>25</v>
      </c>
      <c r="L185" s="30">
        <f t="shared" si="5"/>
        <v>47.9166666666667</v>
      </c>
      <c r="M185" s="33">
        <v>16.74</v>
      </c>
      <c r="N185" s="30">
        <v>64.66</v>
      </c>
      <c r="O185" s="31" t="s">
        <v>232</v>
      </c>
      <c r="P185" s="32" t="s">
        <v>388</v>
      </c>
      <c r="Q185" s="1">
        <v>2999</v>
      </c>
      <c r="R185" s="1">
        <v>16.74</v>
      </c>
    </row>
    <row r="186" s="1" customFormat="1" customHeight="1" spans="1:18">
      <c r="A186" s="18" t="s">
        <v>322</v>
      </c>
      <c r="B186" s="18" t="s">
        <v>389</v>
      </c>
      <c r="C186" s="19">
        <v>50000</v>
      </c>
      <c r="D186" s="19">
        <v>50000</v>
      </c>
      <c r="E186" s="19">
        <v>50000</v>
      </c>
      <c r="F186" s="18">
        <v>3.35</v>
      </c>
      <c r="G186" s="20">
        <v>45532</v>
      </c>
      <c r="H186" s="21">
        <v>45889</v>
      </c>
      <c r="I186" s="27">
        <v>45737</v>
      </c>
      <c r="J186" s="28">
        <v>45828</v>
      </c>
      <c r="K186" s="29">
        <f t="shared" ref="K186:K199" si="13">J186-I186+1</f>
        <v>92</v>
      </c>
      <c r="L186" s="30">
        <f t="shared" si="5"/>
        <v>428.055555555556</v>
      </c>
      <c r="M186" s="30"/>
      <c r="N186" s="30">
        <v>428.06</v>
      </c>
      <c r="O186" s="31"/>
      <c r="P186" s="32" t="s">
        <v>390</v>
      </c>
      <c r="Q186" s="1">
        <v>0</v>
      </c>
      <c r="R186" s="1">
        <v>0</v>
      </c>
    </row>
    <row r="187" s="1" customFormat="1" customHeight="1" spans="1:18">
      <c r="A187" s="18" t="s">
        <v>322</v>
      </c>
      <c r="B187" s="18" t="s">
        <v>391</v>
      </c>
      <c r="C187" s="19">
        <v>40000</v>
      </c>
      <c r="D187" s="19">
        <v>40000</v>
      </c>
      <c r="E187" s="19">
        <v>40000</v>
      </c>
      <c r="F187" s="18">
        <v>3.35</v>
      </c>
      <c r="G187" s="20">
        <v>45562</v>
      </c>
      <c r="H187" s="21">
        <v>45920</v>
      </c>
      <c r="I187" s="27">
        <v>45737</v>
      </c>
      <c r="J187" s="28">
        <v>45828</v>
      </c>
      <c r="K187" s="29">
        <f t="shared" si="13"/>
        <v>92</v>
      </c>
      <c r="L187" s="30">
        <f t="shared" si="5"/>
        <v>342.444444444444</v>
      </c>
      <c r="M187" s="30"/>
      <c r="N187" s="30">
        <v>342.44</v>
      </c>
      <c r="O187" s="31"/>
      <c r="P187" s="32" t="s">
        <v>392</v>
      </c>
      <c r="Q187" s="1">
        <v>0</v>
      </c>
      <c r="R187" s="1">
        <v>0</v>
      </c>
    </row>
    <row r="188" s="1" customFormat="1" customHeight="1" spans="1:18">
      <c r="A188" s="18" t="s">
        <v>322</v>
      </c>
      <c r="B188" s="18" t="s">
        <v>393</v>
      </c>
      <c r="C188" s="19">
        <v>40000</v>
      </c>
      <c r="D188" s="19">
        <v>34000</v>
      </c>
      <c r="E188" s="19">
        <v>34000</v>
      </c>
      <c r="F188" s="18">
        <v>4.2</v>
      </c>
      <c r="G188" s="20">
        <v>45126</v>
      </c>
      <c r="H188" s="21">
        <v>45857</v>
      </c>
      <c r="I188" s="27">
        <v>45737</v>
      </c>
      <c r="J188" s="28">
        <v>45828</v>
      </c>
      <c r="K188" s="29">
        <f t="shared" si="13"/>
        <v>92</v>
      </c>
      <c r="L188" s="30">
        <f t="shared" si="5"/>
        <v>364.933333333333</v>
      </c>
      <c r="M188" s="30"/>
      <c r="N188" s="30">
        <v>364.93</v>
      </c>
      <c r="O188" s="31"/>
      <c r="P188" s="32" t="s">
        <v>394</v>
      </c>
      <c r="Q188" s="1">
        <v>0</v>
      </c>
      <c r="R188" s="1">
        <v>0</v>
      </c>
    </row>
    <row r="189" s="1" customFormat="1" customHeight="1" spans="1:18">
      <c r="A189" s="18" t="s">
        <v>322</v>
      </c>
      <c r="B189" s="18" t="s">
        <v>335</v>
      </c>
      <c r="C189" s="19">
        <v>42000</v>
      </c>
      <c r="D189" s="19">
        <v>0</v>
      </c>
      <c r="E189" s="19">
        <v>0</v>
      </c>
      <c r="F189" s="18">
        <v>4.3</v>
      </c>
      <c r="G189" s="20">
        <v>45077</v>
      </c>
      <c r="H189" s="21">
        <v>45797</v>
      </c>
      <c r="I189" s="27">
        <v>45737</v>
      </c>
      <c r="J189" s="28">
        <v>45828</v>
      </c>
      <c r="K189" s="29">
        <f t="shared" si="13"/>
        <v>92</v>
      </c>
      <c r="L189" s="30">
        <f t="shared" si="5"/>
        <v>0</v>
      </c>
      <c r="M189" s="33">
        <v>13.09</v>
      </c>
      <c r="N189" s="30">
        <v>13.09</v>
      </c>
      <c r="O189" s="31" t="s">
        <v>247</v>
      </c>
      <c r="P189" s="32" t="s">
        <v>395</v>
      </c>
      <c r="Q189" s="1">
        <v>38996.85</v>
      </c>
      <c r="R189" s="1">
        <v>326.05</v>
      </c>
    </row>
    <row r="190" s="1" customFormat="1" customHeight="1" spans="1:18">
      <c r="A190" s="18" t="s">
        <v>322</v>
      </c>
      <c r="B190" s="18" t="s">
        <v>396</v>
      </c>
      <c r="C190" s="19">
        <v>50000</v>
      </c>
      <c r="D190" s="19">
        <v>0</v>
      </c>
      <c r="E190" s="19">
        <v>0</v>
      </c>
      <c r="F190" s="18">
        <v>4.3</v>
      </c>
      <c r="G190" s="20">
        <v>45058</v>
      </c>
      <c r="H190" s="21">
        <v>45789</v>
      </c>
      <c r="I190" s="27">
        <v>45737</v>
      </c>
      <c r="J190" s="28">
        <v>45828</v>
      </c>
      <c r="K190" s="29">
        <f t="shared" si="13"/>
        <v>92</v>
      </c>
      <c r="L190" s="30">
        <f t="shared" si="5"/>
        <v>0</v>
      </c>
      <c r="M190" s="33">
        <v>519.57</v>
      </c>
      <c r="N190" s="30">
        <v>519.57</v>
      </c>
      <c r="O190" s="31" t="s">
        <v>247</v>
      </c>
      <c r="P190" s="32" t="s">
        <v>397</v>
      </c>
      <c r="Q190" s="1">
        <v>50000</v>
      </c>
      <c r="R190" s="1">
        <v>310.56</v>
      </c>
    </row>
    <row r="191" s="1" customFormat="1" customHeight="1" spans="1:18">
      <c r="A191" s="18" t="s">
        <v>322</v>
      </c>
      <c r="B191" s="18" t="s">
        <v>365</v>
      </c>
      <c r="C191" s="19">
        <v>39500</v>
      </c>
      <c r="D191" s="19">
        <v>0</v>
      </c>
      <c r="E191" s="19">
        <v>0</v>
      </c>
      <c r="F191" s="18">
        <v>4.3</v>
      </c>
      <c r="G191" s="20">
        <v>45077</v>
      </c>
      <c r="H191" s="21">
        <v>45797</v>
      </c>
      <c r="I191" s="27">
        <v>45737</v>
      </c>
      <c r="J191" s="28">
        <v>45828</v>
      </c>
      <c r="K191" s="29">
        <f t="shared" si="13"/>
        <v>92</v>
      </c>
      <c r="L191" s="30">
        <f t="shared" si="5"/>
        <v>0</v>
      </c>
      <c r="M191" s="33">
        <v>37.95</v>
      </c>
      <c r="N191" s="30">
        <v>37.95</v>
      </c>
      <c r="O191" s="31" t="s">
        <v>247</v>
      </c>
      <c r="P191" s="32" t="s">
        <v>398</v>
      </c>
      <c r="Q191" s="1">
        <v>33500</v>
      </c>
      <c r="R191" s="1">
        <v>272.09</v>
      </c>
    </row>
    <row r="192" s="1" customFormat="1" customHeight="1" spans="1:18">
      <c r="A192" s="18" t="s">
        <v>322</v>
      </c>
      <c r="B192" s="18" t="s">
        <v>369</v>
      </c>
      <c r="C192" s="19">
        <v>42000</v>
      </c>
      <c r="D192" s="19">
        <v>0</v>
      </c>
      <c r="E192" s="19">
        <v>0</v>
      </c>
      <c r="F192" s="18">
        <v>4.3</v>
      </c>
      <c r="G192" s="20">
        <v>45084</v>
      </c>
      <c r="H192" s="21">
        <v>45797</v>
      </c>
      <c r="I192" s="27">
        <v>45737</v>
      </c>
      <c r="J192" s="28">
        <v>45828</v>
      </c>
      <c r="K192" s="29">
        <f t="shared" si="13"/>
        <v>92</v>
      </c>
      <c r="L192" s="30">
        <f t="shared" si="5"/>
        <v>0</v>
      </c>
      <c r="M192" s="33">
        <v>26.39</v>
      </c>
      <c r="N192" s="30">
        <v>26.39</v>
      </c>
      <c r="O192" s="31" t="s">
        <v>247</v>
      </c>
      <c r="P192" s="32" t="s">
        <v>399</v>
      </c>
      <c r="Q192" s="1">
        <v>35700</v>
      </c>
      <c r="R192" s="1">
        <v>294.16</v>
      </c>
    </row>
    <row r="193" s="1" customFormat="1" customHeight="1" spans="1:18">
      <c r="A193" s="18" t="s">
        <v>322</v>
      </c>
      <c r="B193" s="18" t="s">
        <v>400</v>
      </c>
      <c r="C193" s="19">
        <v>17000</v>
      </c>
      <c r="D193" s="19">
        <v>0</v>
      </c>
      <c r="E193" s="19">
        <v>0</v>
      </c>
      <c r="F193" s="18">
        <v>4.3</v>
      </c>
      <c r="G193" s="20">
        <v>45083</v>
      </c>
      <c r="H193" s="21">
        <v>45797</v>
      </c>
      <c r="I193" s="27">
        <v>45737</v>
      </c>
      <c r="J193" s="28">
        <v>45828</v>
      </c>
      <c r="K193" s="29">
        <f t="shared" si="13"/>
        <v>92</v>
      </c>
      <c r="L193" s="30">
        <f t="shared" si="5"/>
        <v>0</v>
      </c>
      <c r="M193" s="33">
        <v>86.48</v>
      </c>
      <c r="N193" s="30">
        <v>86.48</v>
      </c>
      <c r="O193" s="31" t="s">
        <v>247</v>
      </c>
      <c r="P193" s="32" t="s">
        <v>401</v>
      </c>
      <c r="Q193" s="1">
        <v>14000</v>
      </c>
      <c r="R193" s="1">
        <v>98.78</v>
      </c>
    </row>
    <row r="194" s="1" customFormat="1" customHeight="1" spans="1:18">
      <c r="A194" s="18" t="s">
        <v>402</v>
      </c>
      <c r="B194" s="18" t="s">
        <v>403</v>
      </c>
      <c r="C194" s="19">
        <v>50000</v>
      </c>
      <c r="D194" s="19">
        <v>42500</v>
      </c>
      <c r="E194" s="19">
        <v>42500</v>
      </c>
      <c r="F194" s="18">
        <v>4.2</v>
      </c>
      <c r="G194" s="20">
        <v>45113</v>
      </c>
      <c r="H194" s="21">
        <v>45844</v>
      </c>
      <c r="I194" s="27">
        <v>45737</v>
      </c>
      <c r="J194" s="28">
        <v>45828</v>
      </c>
      <c r="K194" s="29">
        <f t="shared" si="13"/>
        <v>92</v>
      </c>
      <c r="L194" s="30">
        <f t="shared" si="5"/>
        <v>456.166666666667</v>
      </c>
      <c r="M194" s="30"/>
      <c r="N194" s="30">
        <v>456.17</v>
      </c>
      <c r="O194" s="31"/>
      <c r="P194" s="32" t="s">
        <v>404</v>
      </c>
      <c r="Q194" s="1">
        <v>0</v>
      </c>
      <c r="R194" s="1">
        <v>0</v>
      </c>
    </row>
    <row r="195" s="1" customFormat="1" customHeight="1" spans="1:18">
      <c r="A195" s="18" t="s">
        <v>402</v>
      </c>
      <c r="B195" s="18" t="s">
        <v>405</v>
      </c>
      <c r="C195" s="19">
        <v>30000</v>
      </c>
      <c r="D195" s="19">
        <v>30000</v>
      </c>
      <c r="E195" s="19">
        <v>30000</v>
      </c>
      <c r="F195" s="18">
        <v>3.1</v>
      </c>
      <c r="G195" s="20">
        <v>45614</v>
      </c>
      <c r="H195" s="21">
        <v>45979</v>
      </c>
      <c r="I195" s="27">
        <v>45737</v>
      </c>
      <c r="J195" s="28">
        <v>45828</v>
      </c>
      <c r="K195" s="29">
        <f t="shared" si="13"/>
        <v>92</v>
      </c>
      <c r="L195" s="30">
        <f t="shared" si="5"/>
        <v>237.666666666667</v>
      </c>
      <c r="M195" s="30"/>
      <c r="N195" s="30">
        <v>237.67</v>
      </c>
      <c r="O195" s="31"/>
      <c r="P195" s="32" t="s">
        <v>406</v>
      </c>
      <c r="Q195" s="1">
        <v>0</v>
      </c>
      <c r="R195" s="1">
        <v>0</v>
      </c>
    </row>
    <row r="196" s="1" customFormat="1" customHeight="1" spans="1:18">
      <c r="A196" s="18" t="s">
        <v>402</v>
      </c>
      <c r="B196" s="18" t="s">
        <v>407</v>
      </c>
      <c r="C196" s="19">
        <v>30000</v>
      </c>
      <c r="D196" s="19">
        <v>30000</v>
      </c>
      <c r="E196" s="19">
        <v>30000</v>
      </c>
      <c r="F196" s="18">
        <v>3.1</v>
      </c>
      <c r="G196" s="20">
        <v>45653</v>
      </c>
      <c r="H196" s="21">
        <v>46011</v>
      </c>
      <c r="I196" s="27">
        <v>45737</v>
      </c>
      <c r="J196" s="28">
        <v>45828</v>
      </c>
      <c r="K196" s="29">
        <f t="shared" si="13"/>
        <v>92</v>
      </c>
      <c r="L196" s="30">
        <f t="shared" ref="L196:L209" si="14">E196*F196*K196/360/100</f>
        <v>237.666666666667</v>
      </c>
      <c r="M196" s="30"/>
      <c r="N196" s="30">
        <v>237.67</v>
      </c>
      <c r="O196" s="31"/>
      <c r="P196" s="32" t="s">
        <v>408</v>
      </c>
      <c r="Q196" s="1">
        <v>0</v>
      </c>
      <c r="R196" s="1">
        <v>0</v>
      </c>
    </row>
    <row r="197" s="1" customFormat="1" customHeight="1" spans="1:18">
      <c r="A197" s="18" t="s">
        <v>402</v>
      </c>
      <c r="B197" s="18" t="s">
        <v>409</v>
      </c>
      <c r="C197" s="19">
        <v>50000</v>
      </c>
      <c r="D197" s="19">
        <v>50000</v>
      </c>
      <c r="E197" s="19">
        <v>50000</v>
      </c>
      <c r="F197" s="18">
        <v>3.1</v>
      </c>
      <c r="G197" s="20">
        <v>45628</v>
      </c>
      <c r="H197" s="21">
        <v>45981</v>
      </c>
      <c r="I197" s="27">
        <v>45737</v>
      </c>
      <c r="J197" s="28">
        <v>45828</v>
      </c>
      <c r="K197" s="29">
        <f t="shared" si="13"/>
        <v>92</v>
      </c>
      <c r="L197" s="30">
        <f t="shared" si="14"/>
        <v>396.111111111111</v>
      </c>
      <c r="M197" s="30"/>
      <c r="N197" s="30">
        <v>396.11</v>
      </c>
      <c r="O197" s="31"/>
      <c r="P197" s="32" t="s">
        <v>410</v>
      </c>
      <c r="Q197" s="1">
        <v>0</v>
      </c>
      <c r="R197" s="1">
        <v>0</v>
      </c>
    </row>
    <row r="198" s="1" customFormat="1" customHeight="1" spans="1:18">
      <c r="A198" s="18" t="s">
        <v>402</v>
      </c>
      <c r="B198" s="18" t="s">
        <v>411</v>
      </c>
      <c r="C198" s="19">
        <v>50000</v>
      </c>
      <c r="D198" s="19">
        <v>50000</v>
      </c>
      <c r="E198" s="19">
        <v>50000</v>
      </c>
      <c r="F198" s="18">
        <v>3.35</v>
      </c>
      <c r="G198" s="20">
        <v>45540</v>
      </c>
      <c r="H198" s="21">
        <v>45905</v>
      </c>
      <c r="I198" s="27">
        <v>45737</v>
      </c>
      <c r="J198" s="28">
        <v>45828</v>
      </c>
      <c r="K198" s="29">
        <f t="shared" si="13"/>
        <v>92</v>
      </c>
      <c r="L198" s="30">
        <f t="shared" si="14"/>
        <v>428.055555555556</v>
      </c>
      <c r="M198" s="30"/>
      <c r="N198" s="30">
        <v>428.06</v>
      </c>
      <c r="O198" s="31"/>
      <c r="P198" s="32" t="s">
        <v>412</v>
      </c>
      <c r="Q198" s="1">
        <v>0</v>
      </c>
      <c r="R198" s="1">
        <v>0</v>
      </c>
    </row>
    <row r="199" s="1" customFormat="1" customHeight="1" spans="1:18">
      <c r="A199" s="18" t="s">
        <v>402</v>
      </c>
      <c r="B199" s="18" t="s">
        <v>413</v>
      </c>
      <c r="C199" s="19">
        <v>30000</v>
      </c>
      <c r="D199" s="19">
        <v>30000</v>
      </c>
      <c r="E199" s="19">
        <v>30000</v>
      </c>
      <c r="F199" s="18">
        <v>3.35</v>
      </c>
      <c r="G199" s="20">
        <v>45526</v>
      </c>
      <c r="H199" s="21">
        <v>45891</v>
      </c>
      <c r="I199" s="27">
        <v>45737</v>
      </c>
      <c r="J199" s="28">
        <v>45828</v>
      </c>
      <c r="K199" s="29">
        <f t="shared" si="13"/>
        <v>92</v>
      </c>
      <c r="L199" s="30">
        <f t="shared" si="14"/>
        <v>256.833333333333</v>
      </c>
      <c r="M199" s="30"/>
      <c r="N199" s="30">
        <v>256.83</v>
      </c>
      <c r="O199" s="31"/>
      <c r="P199" s="32" t="s">
        <v>414</v>
      </c>
      <c r="Q199" s="1">
        <v>0</v>
      </c>
      <c r="R199" s="1">
        <v>0</v>
      </c>
    </row>
    <row r="200" s="1" customFormat="1" customHeight="1" spans="1:18">
      <c r="A200" s="18" t="s">
        <v>402</v>
      </c>
      <c r="B200" s="18" t="s">
        <v>415</v>
      </c>
      <c r="C200" s="19">
        <v>50000</v>
      </c>
      <c r="D200" s="19">
        <v>50000</v>
      </c>
      <c r="E200" s="19">
        <v>50000</v>
      </c>
      <c r="F200" s="18">
        <v>3.1</v>
      </c>
      <c r="G200" s="20">
        <v>45798</v>
      </c>
      <c r="H200" s="21">
        <v>46163</v>
      </c>
      <c r="I200" s="27">
        <v>45737</v>
      </c>
      <c r="J200" s="28">
        <v>45828</v>
      </c>
      <c r="K200" s="33">
        <v>31</v>
      </c>
      <c r="L200" s="30">
        <f t="shared" si="14"/>
        <v>133.472222222222</v>
      </c>
      <c r="M200" s="30"/>
      <c r="N200" s="30">
        <v>133.47</v>
      </c>
      <c r="O200" s="31" t="s">
        <v>232</v>
      </c>
      <c r="P200" s="32" t="s">
        <v>416</v>
      </c>
      <c r="Q200" s="1">
        <v>0</v>
      </c>
      <c r="R200" s="1">
        <v>0</v>
      </c>
    </row>
    <row r="201" s="1" customFormat="1" customHeight="1" spans="1:18">
      <c r="A201" s="18" t="s">
        <v>402</v>
      </c>
      <c r="B201" s="18" t="s">
        <v>417</v>
      </c>
      <c r="C201" s="19">
        <v>50000</v>
      </c>
      <c r="D201" s="19">
        <v>45000</v>
      </c>
      <c r="E201" s="19">
        <v>45000</v>
      </c>
      <c r="F201" s="18">
        <v>3.35</v>
      </c>
      <c r="G201" s="20">
        <v>45530</v>
      </c>
      <c r="H201" s="21">
        <v>45889</v>
      </c>
      <c r="I201" s="27">
        <v>45737</v>
      </c>
      <c r="J201" s="28">
        <v>45828</v>
      </c>
      <c r="K201" s="29">
        <f t="shared" ref="K201:K211" si="15">J201-I201+1</f>
        <v>92</v>
      </c>
      <c r="L201" s="30">
        <f t="shared" si="14"/>
        <v>385.25</v>
      </c>
      <c r="M201" s="30"/>
      <c r="N201" s="30">
        <v>385.25</v>
      </c>
      <c r="O201" s="31"/>
      <c r="P201" s="32" t="s">
        <v>418</v>
      </c>
      <c r="Q201" s="1">
        <v>0</v>
      </c>
      <c r="R201" s="1">
        <v>0</v>
      </c>
    </row>
    <row r="202" s="1" customFormat="1" customHeight="1" spans="1:18">
      <c r="A202" s="18" t="s">
        <v>402</v>
      </c>
      <c r="B202" s="18" t="s">
        <v>419</v>
      </c>
      <c r="C202" s="19">
        <v>30000</v>
      </c>
      <c r="D202" s="19">
        <v>30000</v>
      </c>
      <c r="E202" s="19">
        <v>30000</v>
      </c>
      <c r="F202" s="18">
        <v>3.35</v>
      </c>
      <c r="G202" s="20">
        <v>45526</v>
      </c>
      <c r="H202" s="21">
        <v>45891</v>
      </c>
      <c r="I202" s="27">
        <v>45737</v>
      </c>
      <c r="J202" s="28">
        <v>45828</v>
      </c>
      <c r="K202" s="29">
        <f t="shared" si="15"/>
        <v>92</v>
      </c>
      <c r="L202" s="30">
        <f t="shared" si="14"/>
        <v>256.833333333333</v>
      </c>
      <c r="M202" s="30"/>
      <c r="N202" s="30">
        <v>256.83</v>
      </c>
      <c r="O202" s="31"/>
      <c r="P202" s="32" t="s">
        <v>420</v>
      </c>
      <c r="Q202" s="1">
        <v>0</v>
      </c>
      <c r="R202" s="1">
        <v>0</v>
      </c>
    </row>
    <row r="203" s="1" customFormat="1" customHeight="1" spans="1:18">
      <c r="A203" s="18" t="s">
        <v>402</v>
      </c>
      <c r="B203" s="18" t="s">
        <v>421</v>
      </c>
      <c r="C203" s="19">
        <v>28900</v>
      </c>
      <c r="D203" s="19">
        <v>26766.73</v>
      </c>
      <c r="E203" s="19">
        <v>26766.73</v>
      </c>
      <c r="F203" s="18">
        <v>4.3</v>
      </c>
      <c r="G203" s="20">
        <v>45083</v>
      </c>
      <c r="H203" s="21">
        <v>45813</v>
      </c>
      <c r="I203" s="27">
        <v>45737</v>
      </c>
      <c r="J203" s="28">
        <v>45828</v>
      </c>
      <c r="K203" s="29">
        <f t="shared" si="15"/>
        <v>92</v>
      </c>
      <c r="L203" s="30">
        <f t="shared" si="14"/>
        <v>294.136621888889</v>
      </c>
      <c r="M203" s="30"/>
      <c r="N203" s="30">
        <v>294.14</v>
      </c>
      <c r="O203" s="31"/>
      <c r="P203" s="32" t="s">
        <v>422</v>
      </c>
      <c r="Q203" s="1">
        <v>0</v>
      </c>
      <c r="R203" s="1">
        <v>0</v>
      </c>
    </row>
    <row r="204" s="1" customFormat="1" customHeight="1" spans="1:18">
      <c r="A204" s="18" t="s">
        <v>402</v>
      </c>
      <c r="B204" s="18" t="s">
        <v>423</v>
      </c>
      <c r="C204" s="19">
        <v>50000</v>
      </c>
      <c r="D204" s="19">
        <v>50000</v>
      </c>
      <c r="E204" s="19">
        <v>50000</v>
      </c>
      <c r="F204" s="18">
        <v>3.1</v>
      </c>
      <c r="G204" s="20">
        <v>45631</v>
      </c>
      <c r="H204" s="21">
        <v>45996</v>
      </c>
      <c r="I204" s="27">
        <v>45737</v>
      </c>
      <c r="J204" s="28">
        <v>45828</v>
      </c>
      <c r="K204" s="29">
        <f t="shared" si="15"/>
        <v>92</v>
      </c>
      <c r="L204" s="30">
        <f t="shared" si="14"/>
        <v>396.111111111111</v>
      </c>
      <c r="M204" s="30"/>
      <c r="N204" s="30">
        <v>396.11</v>
      </c>
      <c r="O204" s="31"/>
      <c r="P204" s="32" t="s">
        <v>424</v>
      </c>
      <c r="Q204" s="1">
        <v>0</v>
      </c>
      <c r="R204" s="1">
        <v>0</v>
      </c>
    </row>
    <row r="205" s="1" customFormat="1" customHeight="1" spans="1:18">
      <c r="A205" s="18" t="s">
        <v>402</v>
      </c>
      <c r="B205" s="18" t="s">
        <v>425</v>
      </c>
      <c r="C205" s="19">
        <v>20000</v>
      </c>
      <c r="D205" s="19">
        <v>17000</v>
      </c>
      <c r="E205" s="19">
        <v>17000</v>
      </c>
      <c r="F205" s="18">
        <v>4.2</v>
      </c>
      <c r="G205" s="20">
        <v>45113</v>
      </c>
      <c r="H205" s="21">
        <v>45844</v>
      </c>
      <c r="I205" s="27">
        <v>45737</v>
      </c>
      <c r="J205" s="28">
        <v>45828</v>
      </c>
      <c r="K205" s="29">
        <f t="shared" si="15"/>
        <v>92</v>
      </c>
      <c r="L205" s="30">
        <f t="shared" si="14"/>
        <v>182.466666666667</v>
      </c>
      <c r="M205" s="30"/>
      <c r="N205" s="30">
        <v>182.47</v>
      </c>
      <c r="O205" s="31"/>
      <c r="P205" s="32" t="s">
        <v>426</v>
      </c>
      <c r="Q205" s="1">
        <v>0</v>
      </c>
      <c r="R205" s="1">
        <v>0</v>
      </c>
    </row>
    <row r="206" s="1" customFormat="1" customHeight="1" spans="1:18">
      <c r="A206" s="18" t="s">
        <v>402</v>
      </c>
      <c r="B206" s="18" t="s">
        <v>427</v>
      </c>
      <c r="C206" s="19">
        <v>34900</v>
      </c>
      <c r="D206" s="19">
        <v>32616.01</v>
      </c>
      <c r="E206" s="19">
        <v>32616.01</v>
      </c>
      <c r="F206" s="18">
        <v>4.3</v>
      </c>
      <c r="G206" s="20">
        <v>45071</v>
      </c>
      <c r="H206" s="21">
        <v>45797</v>
      </c>
      <c r="I206" s="27">
        <v>45737</v>
      </c>
      <c r="J206" s="28">
        <v>45828</v>
      </c>
      <c r="K206" s="29">
        <f t="shared" si="15"/>
        <v>92</v>
      </c>
      <c r="L206" s="30">
        <f t="shared" si="14"/>
        <v>358.413709888889</v>
      </c>
      <c r="M206" s="33">
        <v>0.24</v>
      </c>
      <c r="N206" s="30">
        <v>358.65</v>
      </c>
      <c r="O206" s="31" t="s">
        <v>30</v>
      </c>
      <c r="P206" s="32" t="s">
        <v>428</v>
      </c>
      <c r="Q206" s="1">
        <v>34.68</v>
      </c>
      <c r="R206" s="1">
        <v>0.24</v>
      </c>
    </row>
    <row r="207" s="1" customFormat="1" customHeight="1" spans="1:18">
      <c r="A207" s="18" t="s">
        <v>402</v>
      </c>
      <c r="B207" s="18" t="s">
        <v>429</v>
      </c>
      <c r="C207" s="19">
        <v>20000</v>
      </c>
      <c r="D207" s="19">
        <v>20000</v>
      </c>
      <c r="E207" s="19">
        <v>20000</v>
      </c>
      <c r="F207" s="18">
        <v>3.1</v>
      </c>
      <c r="G207" s="20">
        <v>45611</v>
      </c>
      <c r="H207" s="21">
        <v>45975</v>
      </c>
      <c r="I207" s="27">
        <v>45737</v>
      </c>
      <c r="J207" s="28">
        <v>45828</v>
      </c>
      <c r="K207" s="29">
        <f t="shared" si="15"/>
        <v>92</v>
      </c>
      <c r="L207" s="30">
        <f t="shared" si="14"/>
        <v>158.444444444444</v>
      </c>
      <c r="M207" s="30"/>
      <c r="N207" s="30">
        <v>158.44</v>
      </c>
      <c r="O207" s="31"/>
      <c r="P207" s="32" t="s">
        <v>430</v>
      </c>
      <c r="Q207" s="1">
        <v>0</v>
      </c>
      <c r="R207" s="1">
        <v>0</v>
      </c>
    </row>
    <row r="208" s="1" customFormat="1" customHeight="1" spans="1:18">
      <c r="A208" s="18" t="s">
        <v>402</v>
      </c>
      <c r="B208" s="18" t="s">
        <v>431</v>
      </c>
      <c r="C208" s="19">
        <v>40000</v>
      </c>
      <c r="D208" s="19">
        <v>40000</v>
      </c>
      <c r="E208" s="19">
        <v>40000</v>
      </c>
      <c r="F208" s="18">
        <v>3.35</v>
      </c>
      <c r="G208" s="20">
        <v>45547</v>
      </c>
      <c r="H208" s="21">
        <v>45912</v>
      </c>
      <c r="I208" s="27">
        <v>45737</v>
      </c>
      <c r="J208" s="28">
        <v>45828</v>
      </c>
      <c r="K208" s="29">
        <f t="shared" si="15"/>
        <v>92</v>
      </c>
      <c r="L208" s="30">
        <f t="shared" si="14"/>
        <v>342.444444444444</v>
      </c>
      <c r="M208" s="30"/>
      <c r="N208" s="30">
        <v>342.44</v>
      </c>
      <c r="O208" s="31"/>
      <c r="P208" s="32" t="s">
        <v>432</v>
      </c>
      <c r="Q208" s="1">
        <v>0</v>
      </c>
      <c r="R208" s="1">
        <v>0</v>
      </c>
    </row>
    <row r="209" s="1" customFormat="1" customHeight="1" spans="1:18">
      <c r="A209" s="18" t="s">
        <v>402</v>
      </c>
      <c r="B209" s="18" t="s">
        <v>433</v>
      </c>
      <c r="C209" s="19">
        <v>30000</v>
      </c>
      <c r="D209" s="19">
        <v>30000</v>
      </c>
      <c r="E209" s="19">
        <v>30000</v>
      </c>
      <c r="F209" s="18">
        <v>3.1</v>
      </c>
      <c r="G209" s="20">
        <v>45716</v>
      </c>
      <c r="H209" s="21">
        <v>46073</v>
      </c>
      <c r="I209" s="27">
        <v>45737</v>
      </c>
      <c r="J209" s="28">
        <v>45828</v>
      </c>
      <c r="K209" s="29">
        <f t="shared" si="15"/>
        <v>92</v>
      </c>
      <c r="L209" s="30">
        <f t="shared" si="14"/>
        <v>237.666666666667</v>
      </c>
      <c r="M209" s="30"/>
      <c r="N209" s="30">
        <v>237.67</v>
      </c>
      <c r="O209" s="31"/>
      <c r="P209" s="32" t="s">
        <v>434</v>
      </c>
      <c r="Q209" s="1">
        <v>0</v>
      </c>
      <c r="R209" s="1">
        <v>0</v>
      </c>
    </row>
    <row r="210" s="1" customFormat="1" customHeight="1" spans="1:18">
      <c r="A210" s="18" t="s">
        <v>402</v>
      </c>
      <c r="B210" s="18" t="s">
        <v>435</v>
      </c>
      <c r="C210" s="19">
        <v>50000</v>
      </c>
      <c r="D210" s="19">
        <v>50000</v>
      </c>
      <c r="E210" s="19">
        <v>50000</v>
      </c>
      <c r="F210" s="18">
        <v>3.1</v>
      </c>
      <c r="G210" s="20">
        <v>45611</v>
      </c>
      <c r="H210" s="21">
        <v>45976</v>
      </c>
      <c r="I210" s="27">
        <v>45737</v>
      </c>
      <c r="J210" s="28">
        <v>45828</v>
      </c>
      <c r="K210" s="29">
        <f t="shared" si="15"/>
        <v>92</v>
      </c>
      <c r="L210" s="30">
        <v>214.59</v>
      </c>
      <c r="M210" s="30"/>
      <c r="N210" s="30">
        <v>214.59</v>
      </c>
      <c r="O210" s="31"/>
      <c r="P210" s="32" t="s">
        <v>436</v>
      </c>
      <c r="Q210" s="1">
        <v>0</v>
      </c>
      <c r="R210" s="1">
        <v>0</v>
      </c>
    </row>
    <row r="211" s="1" customFormat="1" customHeight="1" spans="1:18">
      <c r="A211" s="18" t="s">
        <v>402</v>
      </c>
      <c r="B211" s="18" t="s">
        <v>437</v>
      </c>
      <c r="C211" s="19">
        <v>20000</v>
      </c>
      <c r="D211" s="19">
        <v>20000</v>
      </c>
      <c r="E211" s="19">
        <v>20000</v>
      </c>
      <c r="F211" s="18">
        <v>3.1</v>
      </c>
      <c r="G211" s="20">
        <v>45631</v>
      </c>
      <c r="H211" s="21">
        <v>45996</v>
      </c>
      <c r="I211" s="27">
        <v>45737</v>
      </c>
      <c r="J211" s="28">
        <v>45828</v>
      </c>
      <c r="K211" s="29">
        <f t="shared" si="15"/>
        <v>92</v>
      </c>
      <c r="L211" s="30">
        <f t="shared" ref="L211:L274" si="16">E211*F211*K211/360/100</f>
        <v>158.444444444444</v>
      </c>
      <c r="M211" s="30"/>
      <c r="N211" s="30">
        <v>158.44</v>
      </c>
      <c r="O211" s="31"/>
      <c r="P211" s="32" t="s">
        <v>438</v>
      </c>
      <c r="Q211" s="1">
        <v>0</v>
      </c>
      <c r="R211" s="1">
        <v>0</v>
      </c>
    </row>
    <row r="212" s="1" customFormat="1" customHeight="1" spans="1:18">
      <c r="A212" s="18" t="s">
        <v>402</v>
      </c>
      <c r="B212" s="18" t="s">
        <v>439</v>
      </c>
      <c r="C212" s="19">
        <v>50000</v>
      </c>
      <c r="D212" s="19">
        <v>50000</v>
      </c>
      <c r="E212" s="19">
        <v>50000</v>
      </c>
      <c r="F212" s="18">
        <v>3.1</v>
      </c>
      <c r="G212" s="20">
        <v>45792</v>
      </c>
      <c r="H212" s="21">
        <v>46157</v>
      </c>
      <c r="I212" s="27">
        <v>45737</v>
      </c>
      <c r="J212" s="28">
        <v>45828</v>
      </c>
      <c r="K212" s="33">
        <v>37</v>
      </c>
      <c r="L212" s="30">
        <f t="shared" si="16"/>
        <v>159.305555555556</v>
      </c>
      <c r="M212" s="30"/>
      <c r="N212" s="30">
        <v>159.31</v>
      </c>
      <c r="O212" s="31" t="s">
        <v>232</v>
      </c>
      <c r="P212" s="32" t="s">
        <v>440</v>
      </c>
      <c r="Q212" s="1">
        <v>0</v>
      </c>
      <c r="R212" s="1">
        <v>0</v>
      </c>
    </row>
    <row r="213" s="1" customFormat="1" customHeight="1" spans="1:18">
      <c r="A213" s="18" t="s">
        <v>402</v>
      </c>
      <c r="B213" s="18" t="s">
        <v>441</v>
      </c>
      <c r="C213" s="19">
        <v>50000</v>
      </c>
      <c r="D213" s="19">
        <v>50000</v>
      </c>
      <c r="E213" s="19">
        <v>50000</v>
      </c>
      <c r="F213" s="18">
        <v>3.1</v>
      </c>
      <c r="G213" s="20">
        <v>45621</v>
      </c>
      <c r="H213" s="21">
        <v>45976</v>
      </c>
      <c r="I213" s="27">
        <v>45737</v>
      </c>
      <c r="J213" s="28">
        <v>45828</v>
      </c>
      <c r="K213" s="29">
        <f t="shared" ref="K213:K222" si="17">J213-I213+1</f>
        <v>92</v>
      </c>
      <c r="L213" s="30">
        <f t="shared" si="16"/>
        <v>396.111111111111</v>
      </c>
      <c r="M213" s="30"/>
      <c r="N213" s="30">
        <v>396.11</v>
      </c>
      <c r="O213" s="31"/>
      <c r="P213" s="32" t="s">
        <v>442</v>
      </c>
      <c r="Q213" s="1">
        <v>0</v>
      </c>
      <c r="R213" s="1">
        <v>0</v>
      </c>
    </row>
    <row r="214" s="1" customFormat="1" customHeight="1" spans="1:18">
      <c r="A214" s="18" t="s">
        <v>402</v>
      </c>
      <c r="B214" s="18" t="s">
        <v>443</v>
      </c>
      <c r="C214" s="19">
        <v>50000</v>
      </c>
      <c r="D214" s="19">
        <v>50000</v>
      </c>
      <c r="E214" s="19">
        <v>50000</v>
      </c>
      <c r="F214" s="18">
        <v>3.1</v>
      </c>
      <c r="G214" s="20">
        <v>45631</v>
      </c>
      <c r="H214" s="21">
        <v>45996</v>
      </c>
      <c r="I214" s="27">
        <v>45737</v>
      </c>
      <c r="J214" s="28">
        <v>45828</v>
      </c>
      <c r="K214" s="29">
        <f t="shared" si="17"/>
        <v>92</v>
      </c>
      <c r="L214" s="30">
        <f t="shared" si="16"/>
        <v>396.111111111111</v>
      </c>
      <c r="M214" s="30"/>
      <c r="N214" s="30">
        <v>396.11</v>
      </c>
      <c r="O214" s="31"/>
      <c r="P214" s="32" t="s">
        <v>444</v>
      </c>
      <c r="Q214" s="1">
        <v>0</v>
      </c>
      <c r="R214" s="1">
        <v>0</v>
      </c>
    </row>
    <row r="215" s="1" customFormat="1" customHeight="1" spans="1:18">
      <c r="A215" s="18" t="s">
        <v>402</v>
      </c>
      <c r="B215" s="18" t="s">
        <v>445</v>
      </c>
      <c r="C215" s="19">
        <v>50000</v>
      </c>
      <c r="D215" s="19">
        <v>50000</v>
      </c>
      <c r="E215" s="19">
        <v>50000</v>
      </c>
      <c r="F215" s="18">
        <v>3.35</v>
      </c>
      <c r="G215" s="20">
        <v>45534</v>
      </c>
      <c r="H215" s="21">
        <v>45889</v>
      </c>
      <c r="I215" s="27">
        <v>45737</v>
      </c>
      <c r="J215" s="28">
        <v>45828</v>
      </c>
      <c r="K215" s="29">
        <f t="shared" si="17"/>
        <v>92</v>
      </c>
      <c r="L215" s="30">
        <f t="shared" si="16"/>
        <v>428.055555555556</v>
      </c>
      <c r="M215" s="30"/>
      <c r="N215" s="30">
        <v>428.06</v>
      </c>
      <c r="O215" s="31"/>
      <c r="P215" s="32" t="s">
        <v>446</v>
      </c>
      <c r="Q215" s="1">
        <v>0</v>
      </c>
      <c r="R215" s="1">
        <v>0</v>
      </c>
    </row>
    <row r="216" s="1" customFormat="1" customHeight="1" spans="1:18">
      <c r="A216" s="18" t="s">
        <v>402</v>
      </c>
      <c r="B216" s="18" t="s">
        <v>447</v>
      </c>
      <c r="C216" s="19">
        <v>50000</v>
      </c>
      <c r="D216" s="19">
        <v>50000</v>
      </c>
      <c r="E216" s="19">
        <v>50000</v>
      </c>
      <c r="F216" s="18">
        <v>3.35</v>
      </c>
      <c r="G216" s="20">
        <v>45540</v>
      </c>
      <c r="H216" s="21">
        <v>45905</v>
      </c>
      <c r="I216" s="27">
        <v>45737</v>
      </c>
      <c r="J216" s="28">
        <v>45828</v>
      </c>
      <c r="K216" s="29">
        <f t="shared" si="17"/>
        <v>92</v>
      </c>
      <c r="L216" s="30">
        <f t="shared" si="16"/>
        <v>428.055555555556</v>
      </c>
      <c r="M216" s="30"/>
      <c r="N216" s="30">
        <v>428.06</v>
      </c>
      <c r="O216" s="31"/>
      <c r="P216" s="32" t="s">
        <v>448</v>
      </c>
      <c r="Q216" s="1">
        <v>0</v>
      </c>
      <c r="R216" s="1">
        <v>0</v>
      </c>
    </row>
    <row r="217" s="1" customFormat="1" customHeight="1" spans="1:18">
      <c r="A217" s="18" t="s">
        <v>402</v>
      </c>
      <c r="B217" s="18" t="s">
        <v>449</v>
      </c>
      <c r="C217" s="19">
        <v>30000</v>
      </c>
      <c r="D217" s="19">
        <v>30000</v>
      </c>
      <c r="E217" s="19">
        <v>30000</v>
      </c>
      <c r="F217" s="18">
        <v>3.35</v>
      </c>
      <c r="G217" s="20">
        <v>45540</v>
      </c>
      <c r="H217" s="21">
        <v>45905</v>
      </c>
      <c r="I217" s="27">
        <v>45737</v>
      </c>
      <c r="J217" s="28">
        <v>45828</v>
      </c>
      <c r="K217" s="29">
        <f t="shared" si="17"/>
        <v>92</v>
      </c>
      <c r="L217" s="30">
        <f t="shared" si="16"/>
        <v>256.833333333333</v>
      </c>
      <c r="M217" s="30"/>
      <c r="N217" s="30">
        <v>256.83</v>
      </c>
      <c r="O217" s="31"/>
      <c r="P217" s="32" t="s">
        <v>450</v>
      </c>
      <c r="Q217" s="1">
        <v>0</v>
      </c>
      <c r="R217" s="1">
        <v>0</v>
      </c>
    </row>
    <row r="218" s="1" customFormat="1" customHeight="1" spans="1:18">
      <c r="A218" s="18" t="s">
        <v>402</v>
      </c>
      <c r="B218" s="18" t="s">
        <v>451</v>
      </c>
      <c r="C218" s="19">
        <v>50000</v>
      </c>
      <c r="D218" s="19">
        <v>42500</v>
      </c>
      <c r="E218" s="19">
        <v>42500</v>
      </c>
      <c r="F218" s="18">
        <v>4.2</v>
      </c>
      <c r="G218" s="20">
        <v>45114</v>
      </c>
      <c r="H218" s="21">
        <v>45845</v>
      </c>
      <c r="I218" s="27">
        <v>45737</v>
      </c>
      <c r="J218" s="28">
        <v>45828</v>
      </c>
      <c r="K218" s="29">
        <f t="shared" si="17"/>
        <v>92</v>
      </c>
      <c r="L218" s="30">
        <f t="shared" si="16"/>
        <v>456.166666666667</v>
      </c>
      <c r="M218" s="30"/>
      <c r="N218" s="30">
        <v>456.17</v>
      </c>
      <c r="O218" s="31"/>
      <c r="P218" s="32" t="s">
        <v>452</v>
      </c>
      <c r="Q218" s="1">
        <v>0</v>
      </c>
      <c r="R218" s="1">
        <v>0</v>
      </c>
    </row>
    <row r="219" s="1" customFormat="1" customHeight="1" spans="1:18">
      <c r="A219" s="18" t="s">
        <v>402</v>
      </c>
      <c r="B219" s="18" t="s">
        <v>453</v>
      </c>
      <c r="C219" s="19">
        <v>28000</v>
      </c>
      <c r="D219" s="19">
        <v>23800</v>
      </c>
      <c r="E219" s="19">
        <v>23800</v>
      </c>
      <c r="F219" s="18">
        <v>4.2</v>
      </c>
      <c r="G219" s="20">
        <v>45139</v>
      </c>
      <c r="H219" s="21">
        <v>45870</v>
      </c>
      <c r="I219" s="27">
        <v>45737</v>
      </c>
      <c r="J219" s="28">
        <v>45828</v>
      </c>
      <c r="K219" s="29">
        <f t="shared" si="17"/>
        <v>92</v>
      </c>
      <c r="L219" s="30">
        <f t="shared" si="16"/>
        <v>255.453333333333</v>
      </c>
      <c r="M219" s="30"/>
      <c r="N219" s="30">
        <v>255.45</v>
      </c>
      <c r="O219" s="31"/>
      <c r="P219" s="32" t="s">
        <v>454</v>
      </c>
      <c r="Q219" s="1">
        <v>0</v>
      </c>
      <c r="R219" s="1">
        <v>0</v>
      </c>
    </row>
    <row r="220" s="1" customFormat="1" customHeight="1" spans="1:18">
      <c r="A220" s="18" t="s">
        <v>402</v>
      </c>
      <c r="B220" s="18" t="s">
        <v>455</v>
      </c>
      <c r="C220" s="19">
        <v>44896.05</v>
      </c>
      <c r="D220" s="19">
        <v>44294.86</v>
      </c>
      <c r="E220" s="19">
        <v>44294.86</v>
      </c>
      <c r="F220" s="18">
        <v>4.3</v>
      </c>
      <c r="G220" s="20">
        <v>45105</v>
      </c>
      <c r="H220" s="21">
        <v>45828</v>
      </c>
      <c r="I220" s="27">
        <v>45737</v>
      </c>
      <c r="J220" s="28">
        <v>45828</v>
      </c>
      <c r="K220" s="29">
        <f t="shared" si="17"/>
        <v>92</v>
      </c>
      <c r="L220" s="30">
        <f t="shared" si="16"/>
        <v>486.751294888889</v>
      </c>
      <c r="M220" s="30"/>
      <c r="N220" s="30">
        <v>486.75</v>
      </c>
      <c r="O220" s="31"/>
      <c r="P220" s="32" t="s">
        <v>456</v>
      </c>
      <c r="Q220" s="1">
        <v>0</v>
      </c>
      <c r="R220" s="1">
        <v>0</v>
      </c>
    </row>
    <row r="221" s="1" customFormat="1" customHeight="1" spans="1:18">
      <c r="A221" s="18" t="s">
        <v>402</v>
      </c>
      <c r="B221" s="18" t="s">
        <v>457</v>
      </c>
      <c r="C221" s="19">
        <v>50000</v>
      </c>
      <c r="D221" s="19">
        <v>50000</v>
      </c>
      <c r="E221" s="19">
        <v>50000</v>
      </c>
      <c r="F221" s="18">
        <v>3.35</v>
      </c>
      <c r="G221" s="20">
        <v>45534</v>
      </c>
      <c r="H221" s="21">
        <v>45889</v>
      </c>
      <c r="I221" s="27">
        <v>45737</v>
      </c>
      <c r="J221" s="28">
        <v>45828</v>
      </c>
      <c r="K221" s="29">
        <f t="shared" si="17"/>
        <v>92</v>
      </c>
      <c r="L221" s="30">
        <f t="shared" si="16"/>
        <v>428.055555555556</v>
      </c>
      <c r="M221" s="30"/>
      <c r="N221" s="30">
        <v>428.06</v>
      </c>
      <c r="O221" s="31"/>
      <c r="P221" s="32" t="s">
        <v>458</v>
      </c>
      <c r="Q221" s="1">
        <v>0</v>
      </c>
      <c r="R221" s="1">
        <v>0</v>
      </c>
    </row>
    <row r="222" s="1" customFormat="1" customHeight="1" spans="1:18">
      <c r="A222" s="18" t="s">
        <v>402</v>
      </c>
      <c r="B222" s="18" t="s">
        <v>459</v>
      </c>
      <c r="C222" s="19">
        <v>50000</v>
      </c>
      <c r="D222" s="19">
        <v>50000</v>
      </c>
      <c r="E222" s="19">
        <v>50000</v>
      </c>
      <c r="F222" s="18">
        <v>3.1</v>
      </c>
      <c r="G222" s="20">
        <v>45590</v>
      </c>
      <c r="H222" s="21">
        <v>45950</v>
      </c>
      <c r="I222" s="27">
        <v>45737</v>
      </c>
      <c r="J222" s="28">
        <v>45828</v>
      </c>
      <c r="K222" s="29">
        <f t="shared" si="17"/>
        <v>92</v>
      </c>
      <c r="L222" s="30">
        <f t="shared" si="16"/>
        <v>396.111111111111</v>
      </c>
      <c r="M222" s="30"/>
      <c r="N222" s="30">
        <v>396.11</v>
      </c>
      <c r="O222" s="31"/>
      <c r="P222" s="32" t="s">
        <v>460</v>
      </c>
      <c r="Q222" s="1">
        <v>0</v>
      </c>
      <c r="R222" s="1">
        <v>0</v>
      </c>
    </row>
    <row r="223" s="1" customFormat="1" customHeight="1" spans="1:18">
      <c r="A223" s="18" t="s">
        <v>402</v>
      </c>
      <c r="B223" s="18" t="s">
        <v>461</v>
      </c>
      <c r="C223" s="19">
        <v>50000</v>
      </c>
      <c r="D223" s="19">
        <v>50000</v>
      </c>
      <c r="E223" s="19">
        <v>50000</v>
      </c>
      <c r="F223" s="18">
        <v>3.1</v>
      </c>
      <c r="G223" s="20">
        <v>45769</v>
      </c>
      <c r="H223" s="21">
        <v>46132</v>
      </c>
      <c r="I223" s="27">
        <v>45737</v>
      </c>
      <c r="J223" s="28">
        <v>45828</v>
      </c>
      <c r="K223" s="33">
        <v>60</v>
      </c>
      <c r="L223" s="30">
        <f t="shared" si="16"/>
        <v>258.333333333333</v>
      </c>
      <c r="M223" s="30"/>
      <c r="N223" s="30">
        <v>258.33</v>
      </c>
      <c r="O223" s="31" t="s">
        <v>232</v>
      </c>
      <c r="P223" s="32" t="s">
        <v>462</v>
      </c>
      <c r="Q223" s="1">
        <v>0</v>
      </c>
      <c r="R223" s="1">
        <v>0</v>
      </c>
    </row>
    <row r="224" s="1" customFormat="1" customHeight="1" spans="1:18">
      <c r="A224" s="18" t="s">
        <v>402</v>
      </c>
      <c r="B224" s="18" t="s">
        <v>463</v>
      </c>
      <c r="C224" s="19">
        <v>13000</v>
      </c>
      <c r="D224" s="19">
        <v>12000</v>
      </c>
      <c r="E224" s="19">
        <v>12000</v>
      </c>
      <c r="F224" s="18">
        <v>3.1</v>
      </c>
      <c r="G224" s="20">
        <v>45635</v>
      </c>
      <c r="H224" s="21">
        <v>46000</v>
      </c>
      <c r="I224" s="27">
        <v>45737</v>
      </c>
      <c r="J224" s="28">
        <v>45828</v>
      </c>
      <c r="K224" s="29">
        <f t="shared" ref="K224:K253" si="18">J224-I224+1</f>
        <v>92</v>
      </c>
      <c r="L224" s="30">
        <f t="shared" si="16"/>
        <v>95.0666666666667</v>
      </c>
      <c r="M224" s="33">
        <v>6.89</v>
      </c>
      <c r="N224" s="30">
        <v>101.96</v>
      </c>
      <c r="O224" s="31" t="s">
        <v>30</v>
      </c>
      <c r="P224" s="32" t="s">
        <v>464</v>
      </c>
      <c r="Q224" s="1">
        <v>1000</v>
      </c>
      <c r="R224" s="1">
        <v>6.89</v>
      </c>
    </row>
    <row r="225" s="1" customFormat="1" customHeight="1" spans="1:18">
      <c r="A225" s="18" t="s">
        <v>402</v>
      </c>
      <c r="B225" s="18" t="s">
        <v>465</v>
      </c>
      <c r="C225" s="19">
        <v>50000</v>
      </c>
      <c r="D225" s="19">
        <v>50000</v>
      </c>
      <c r="E225" s="19">
        <v>50000</v>
      </c>
      <c r="F225" s="18">
        <v>3.35</v>
      </c>
      <c r="G225" s="20">
        <v>45541</v>
      </c>
      <c r="H225" s="21">
        <v>45906</v>
      </c>
      <c r="I225" s="27">
        <v>45737</v>
      </c>
      <c r="J225" s="28">
        <v>45828</v>
      </c>
      <c r="K225" s="29">
        <f t="shared" si="18"/>
        <v>92</v>
      </c>
      <c r="L225" s="30">
        <f t="shared" si="16"/>
        <v>428.055555555556</v>
      </c>
      <c r="M225" s="30"/>
      <c r="N225" s="30">
        <v>428.06</v>
      </c>
      <c r="O225" s="31"/>
      <c r="P225" s="32" t="s">
        <v>466</v>
      </c>
      <c r="Q225" s="1">
        <v>0</v>
      </c>
      <c r="R225" s="1">
        <v>0</v>
      </c>
    </row>
    <row r="226" s="1" customFormat="1" customHeight="1" spans="1:18">
      <c r="A226" s="18" t="s">
        <v>402</v>
      </c>
      <c r="B226" s="18" t="s">
        <v>467</v>
      </c>
      <c r="C226" s="19">
        <v>50000</v>
      </c>
      <c r="D226" s="19">
        <v>50000</v>
      </c>
      <c r="E226" s="19">
        <v>50000</v>
      </c>
      <c r="F226" s="18">
        <v>3.35</v>
      </c>
      <c r="G226" s="20">
        <v>45540</v>
      </c>
      <c r="H226" s="21">
        <v>45905</v>
      </c>
      <c r="I226" s="27">
        <v>45737</v>
      </c>
      <c r="J226" s="28">
        <v>45828</v>
      </c>
      <c r="K226" s="29">
        <f t="shared" si="18"/>
        <v>92</v>
      </c>
      <c r="L226" s="30">
        <f t="shared" si="16"/>
        <v>428.055555555556</v>
      </c>
      <c r="M226" s="30"/>
      <c r="N226" s="30">
        <v>428.06</v>
      </c>
      <c r="O226" s="31"/>
      <c r="P226" s="32" t="s">
        <v>468</v>
      </c>
      <c r="Q226" s="1">
        <v>0</v>
      </c>
      <c r="R226" s="1">
        <v>0</v>
      </c>
    </row>
    <row r="227" s="1" customFormat="1" customHeight="1" spans="1:18">
      <c r="A227" s="18" t="s">
        <v>402</v>
      </c>
      <c r="B227" s="18" t="s">
        <v>469</v>
      </c>
      <c r="C227" s="19">
        <v>50000</v>
      </c>
      <c r="D227" s="19">
        <v>42500</v>
      </c>
      <c r="E227" s="19">
        <v>42500</v>
      </c>
      <c r="F227" s="18">
        <v>4.2</v>
      </c>
      <c r="G227" s="20">
        <v>45113</v>
      </c>
      <c r="H227" s="21">
        <v>45844</v>
      </c>
      <c r="I227" s="27">
        <v>45737</v>
      </c>
      <c r="J227" s="28">
        <v>45828</v>
      </c>
      <c r="K227" s="29">
        <f t="shared" si="18"/>
        <v>92</v>
      </c>
      <c r="L227" s="30">
        <f t="shared" si="16"/>
        <v>456.166666666667</v>
      </c>
      <c r="M227" s="30"/>
      <c r="N227" s="30">
        <v>456.17</v>
      </c>
      <c r="O227" s="31"/>
      <c r="P227" s="32" t="s">
        <v>470</v>
      </c>
      <c r="Q227" s="1">
        <v>0</v>
      </c>
      <c r="R227" s="1">
        <v>0</v>
      </c>
    </row>
    <row r="228" s="1" customFormat="1" customHeight="1" spans="1:18">
      <c r="A228" s="18" t="s">
        <v>402</v>
      </c>
      <c r="B228" s="18" t="s">
        <v>471</v>
      </c>
      <c r="C228" s="19">
        <v>46483.13</v>
      </c>
      <c r="D228" s="19">
        <v>41777.02</v>
      </c>
      <c r="E228" s="19">
        <v>41777.02</v>
      </c>
      <c r="F228" s="18">
        <v>4.3</v>
      </c>
      <c r="G228" s="20">
        <v>45113</v>
      </c>
      <c r="H228" s="21">
        <v>45844</v>
      </c>
      <c r="I228" s="27">
        <v>45737</v>
      </c>
      <c r="J228" s="28">
        <v>45828</v>
      </c>
      <c r="K228" s="29">
        <f t="shared" si="18"/>
        <v>92</v>
      </c>
      <c r="L228" s="30">
        <f t="shared" si="16"/>
        <v>459.083030888889</v>
      </c>
      <c r="M228" s="30"/>
      <c r="N228" s="30">
        <v>459.08</v>
      </c>
      <c r="O228" s="31"/>
      <c r="P228" s="32" t="s">
        <v>472</v>
      </c>
      <c r="Q228" s="1">
        <v>0</v>
      </c>
      <c r="R228" s="1">
        <v>0</v>
      </c>
    </row>
    <row r="229" s="1" customFormat="1" customHeight="1" spans="1:18">
      <c r="A229" s="18" t="s">
        <v>402</v>
      </c>
      <c r="B229" s="18" t="s">
        <v>439</v>
      </c>
      <c r="C229" s="19">
        <v>50000</v>
      </c>
      <c r="D229" s="19">
        <v>0</v>
      </c>
      <c r="E229" s="19">
        <v>0</v>
      </c>
      <c r="F229" s="18">
        <v>4.3</v>
      </c>
      <c r="G229" s="20">
        <v>45070</v>
      </c>
      <c r="H229" s="21">
        <v>45797</v>
      </c>
      <c r="I229" s="27">
        <v>45737</v>
      </c>
      <c r="J229" s="28">
        <v>45828</v>
      </c>
      <c r="K229" s="29">
        <f t="shared" si="18"/>
        <v>92</v>
      </c>
      <c r="L229" s="30">
        <f t="shared" si="16"/>
        <v>0</v>
      </c>
      <c r="M229" s="33">
        <v>465.81</v>
      </c>
      <c r="N229" s="30">
        <v>465.81</v>
      </c>
      <c r="O229" s="31" t="s">
        <v>247</v>
      </c>
      <c r="P229" s="32" t="s">
        <v>473</v>
      </c>
      <c r="Q229" s="1">
        <v>50000</v>
      </c>
      <c r="R229" s="1">
        <v>328.47</v>
      </c>
    </row>
    <row r="230" s="1" customFormat="1" customHeight="1" spans="1:18">
      <c r="A230" s="18" t="s">
        <v>402</v>
      </c>
      <c r="B230" s="18" t="s">
        <v>474</v>
      </c>
      <c r="C230" s="19">
        <v>30000</v>
      </c>
      <c r="D230" s="19">
        <v>0</v>
      </c>
      <c r="E230" s="19">
        <v>0</v>
      </c>
      <c r="F230" s="18">
        <v>3.35</v>
      </c>
      <c r="G230" s="20">
        <v>45498</v>
      </c>
      <c r="H230" s="21">
        <v>45863</v>
      </c>
      <c r="I230" s="27">
        <v>45737</v>
      </c>
      <c r="J230" s="28">
        <v>45828</v>
      </c>
      <c r="K230" s="29">
        <f t="shared" si="18"/>
        <v>92</v>
      </c>
      <c r="L230" s="30">
        <f t="shared" si="16"/>
        <v>0</v>
      </c>
      <c r="M230" s="33">
        <v>117.25</v>
      </c>
      <c r="N230" s="30">
        <v>117.25</v>
      </c>
      <c r="O230" s="31" t="s">
        <v>247</v>
      </c>
      <c r="P230" s="32" t="s">
        <v>475</v>
      </c>
      <c r="Q230" s="1">
        <v>30000</v>
      </c>
      <c r="R230" s="1">
        <v>120.04</v>
      </c>
    </row>
    <row r="231" s="1" customFormat="1" customHeight="1" spans="1:18">
      <c r="A231" s="18" t="s">
        <v>402</v>
      </c>
      <c r="B231" s="18" t="s">
        <v>476</v>
      </c>
      <c r="C231" s="19">
        <v>50000</v>
      </c>
      <c r="D231" s="19">
        <v>0</v>
      </c>
      <c r="E231" s="19">
        <v>0</v>
      </c>
      <c r="F231" s="18">
        <v>4.2</v>
      </c>
      <c r="G231" s="20">
        <v>45113</v>
      </c>
      <c r="H231" s="21">
        <v>45844</v>
      </c>
      <c r="I231" s="27">
        <v>45737</v>
      </c>
      <c r="J231" s="28">
        <v>45828</v>
      </c>
      <c r="K231" s="29">
        <f t="shared" si="18"/>
        <v>92</v>
      </c>
      <c r="L231" s="30">
        <f t="shared" si="16"/>
        <v>0</v>
      </c>
      <c r="M231" s="33">
        <v>213.29</v>
      </c>
      <c r="N231" s="30">
        <v>213.29</v>
      </c>
      <c r="O231" s="31" t="s">
        <v>247</v>
      </c>
      <c r="P231" s="32" t="s">
        <v>477</v>
      </c>
      <c r="Q231" s="1">
        <v>43850.53</v>
      </c>
      <c r="R231" s="1">
        <v>409.27</v>
      </c>
    </row>
    <row r="232" s="1" customFormat="1" customHeight="1" spans="1:18">
      <c r="A232" s="18" t="s">
        <v>478</v>
      </c>
      <c r="B232" s="18" t="s">
        <v>479</v>
      </c>
      <c r="C232" s="19">
        <v>40000</v>
      </c>
      <c r="D232" s="19">
        <v>40000</v>
      </c>
      <c r="E232" s="19">
        <v>40000</v>
      </c>
      <c r="F232" s="18">
        <v>3.35</v>
      </c>
      <c r="G232" s="20">
        <v>45546</v>
      </c>
      <c r="H232" s="21">
        <v>45911</v>
      </c>
      <c r="I232" s="27">
        <v>45737</v>
      </c>
      <c r="J232" s="28">
        <v>45828</v>
      </c>
      <c r="K232" s="29">
        <f t="shared" si="18"/>
        <v>92</v>
      </c>
      <c r="L232" s="30">
        <f t="shared" si="16"/>
        <v>342.444444444444</v>
      </c>
      <c r="M232" s="30"/>
      <c r="N232" s="30">
        <v>342.44</v>
      </c>
      <c r="O232" s="31"/>
      <c r="P232" s="32" t="s">
        <v>480</v>
      </c>
      <c r="Q232" s="1">
        <v>0</v>
      </c>
      <c r="R232" s="1">
        <v>0</v>
      </c>
    </row>
    <row r="233" s="1" customFormat="1" customHeight="1" spans="1:18">
      <c r="A233" s="18" t="s">
        <v>478</v>
      </c>
      <c r="B233" s="18" t="s">
        <v>481</v>
      </c>
      <c r="C233" s="19">
        <v>50000</v>
      </c>
      <c r="D233" s="19">
        <v>50000</v>
      </c>
      <c r="E233" s="19">
        <v>50000</v>
      </c>
      <c r="F233" s="18">
        <v>3.35</v>
      </c>
      <c r="G233" s="20">
        <v>45527</v>
      </c>
      <c r="H233" s="21">
        <v>45889</v>
      </c>
      <c r="I233" s="27">
        <v>45737</v>
      </c>
      <c r="J233" s="28">
        <v>45828</v>
      </c>
      <c r="K233" s="29">
        <f t="shared" si="18"/>
        <v>92</v>
      </c>
      <c r="L233" s="30">
        <f t="shared" si="16"/>
        <v>428.055555555556</v>
      </c>
      <c r="M233" s="30"/>
      <c r="N233" s="30">
        <v>428.06</v>
      </c>
      <c r="O233" s="31"/>
      <c r="P233" s="32" t="s">
        <v>482</v>
      </c>
      <c r="Q233" s="1">
        <v>0</v>
      </c>
      <c r="R233" s="1">
        <v>0</v>
      </c>
    </row>
    <row r="234" s="1" customFormat="1" customHeight="1" spans="1:18">
      <c r="A234" s="18" t="s">
        <v>478</v>
      </c>
      <c r="B234" s="18" t="s">
        <v>483</v>
      </c>
      <c r="C234" s="19">
        <v>50000</v>
      </c>
      <c r="D234" s="19">
        <v>50000</v>
      </c>
      <c r="E234" s="19">
        <v>50000</v>
      </c>
      <c r="F234" s="18">
        <v>3.1</v>
      </c>
      <c r="G234" s="20">
        <v>45611</v>
      </c>
      <c r="H234" s="21">
        <v>45976</v>
      </c>
      <c r="I234" s="27">
        <v>45737</v>
      </c>
      <c r="J234" s="28">
        <v>45828</v>
      </c>
      <c r="K234" s="29">
        <f t="shared" si="18"/>
        <v>92</v>
      </c>
      <c r="L234" s="30">
        <f t="shared" si="16"/>
        <v>396.111111111111</v>
      </c>
      <c r="M234" s="30"/>
      <c r="N234" s="30">
        <v>396.11</v>
      </c>
      <c r="O234" s="31"/>
      <c r="P234" s="32" t="s">
        <v>484</v>
      </c>
      <c r="Q234" s="1">
        <v>0</v>
      </c>
      <c r="R234" s="1">
        <v>0</v>
      </c>
    </row>
    <row r="235" s="1" customFormat="1" customHeight="1" spans="1:18">
      <c r="A235" s="18" t="s">
        <v>478</v>
      </c>
      <c r="B235" s="18" t="s">
        <v>485</v>
      </c>
      <c r="C235" s="19">
        <v>40000</v>
      </c>
      <c r="D235" s="19">
        <v>40000</v>
      </c>
      <c r="E235" s="19">
        <v>40000</v>
      </c>
      <c r="F235" s="18">
        <v>3.35</v>
      </c>
      <c r="G235" s="20">
        <v>45546</v>
      </c>
      <c r="H235" s="21">
        <v>45911</v>
      </c>
      <c r="I235" s="27">
        <v>45737</v>
      </c>
      <c r="J235" s="28">
        <v>45828</v>
      </c>
      <c r="K235" s="29">
        <f t="shared" si="18"/>
        <v>92</v>
      </c>
      <c r="L235" s="30">
        <f t="shared" si="16"/>
        <v>342.444444444444</v>
      </c>
      <c r="M235" s="30"/>
      <c r="N235" s="30">
        <v>342.44</v>
      </c>
      <c r="O235" s="31"/>
      <c r="P235" s="32" t="s">
        <v>486</v>
      </c>
      <c r="Q235" s="1">
        <v>0</v>
      </c>
      <c r="R235" s="1">
        <v>0</v>
      </c>
    </row>
    <row r="236" s="1" customFormat="1" customHeight="1" spans="1:18">
      <c r="A236" s="18" t="s">
        <v>478</v>
      </c>
      <c r="B236" s="18" t="s">
        <v>487</v>
      </c>
      <c r="C236" s="19">
        <v>50000</v>
      </c>
      <c r="D236" s="19">
        <v>50000</v>
      </c>
      <c r="E236" s="19">
        <v>50000</v>
      </c>
      <c r="F236" s="18">
        <v>3.1</v>
      </c>
      <c r="G236" s="20">
        <v>45604</v>
      </c>
      <c r="H236" s="21">
        <v>45969</v>
      </c>
      <c r="I236" s="27">
        <v>45737</v>
      </c>
      <c r="J236" s="28">
        <v>45828</v>
      </c>
      <c r="K236" s="29">
        <f t="shared" si="18"/>
        <v>92</v>
      </c>
      <c r="L236" s="30">
        <f t="shared" si="16"/>
        <v>396.111111111111</v>
      </c>
      <c r="M236" s="30"/>
      <c r="N236" s="30">
        <v>396.11</v>
      </c>
      <c r="O236" s="31"/>
      <c r="P236" s="32" t="s">
        <v>488</v>
      </c>
      <c r="Q236" s="1">
        <v>0</v>
      </c>
      <c r="R236" s="1">
        <v>0</v>
      </c>
    </row>
    <row r="237" s="1" customFormat="1" customHeight="1" spans="1:18">
      <c r="A237" s="18" t="s">
        <v>478</v>
      </c>
      <c r="B237" s="18" t="s">
        <v>489</v>
      </c>
      <c r="C237" s="19">
        <v>50000</v>
      </c>
      <c r="D237" s="19">
        <v>50000</v>
      </c>
      <c r="E237" s="19">
        <v>50000</v>
      </c>
      <c r="F237" s="18">
        <v>3.1</v>
      </c>
      <c r="G237" s="20">
        <v>45604</v>
      </c>
      <c r="H237" s="21">
        <v>45969</v>
      </c>
      <c r="I237" s="27">
        <v>45737</v>
      </c>
      <c r="J237" s="28">
        <v>45828</v>
      </c>
      <c r="K237" s="29">
        <f t="shared" si="18"/>
        <v>92</v>
      </c>
      <c r="L237" s="30">
        <f t="shared" si="16"/>
        <v>396.111111111111</v>
      </c>
      <c r="M237" s="30"/>
      <c r="N237" s="30">
        <v>396.11</v>
      </c>
      <c r="O237" s="31"/>
      <c r="P237" s="32" t="s">
        <v>490</v>
      </c>
      <c r="Q237" s="1">
        <v>0</v>
      </c>
      <c r="R237" s="1">
        <v>0</v>
      </c>
    </row>
    <row r="238" s="1" customFormat="1" customHeight="1" spans="1:18">
      <c r="A238" s="18" t="s">
        <v>478</v>
      </c>
      <c r="B238" s="18" t="s">
        <v>491</v>
      </c>
      <c r="C238" s="19">
        <v>40000</v>
      </c>
      <c r="D238" s="19">
        <v>40000</v>
      </c>
      <c r="E238" s="19">
        <v>40000</v>
      </c>
      <c r="F238" s="18">
        <v>3.1</v>
      </c>
      <c r="G238" s="20">
        <v>45603</v>
      </c>
      <c r="H238" s="21">
        <v>45968</v>
      </c>
      <c r="I238" s="27">
        <v>45737</v>
      </c>
      <c r="J238" s="28">
        <v>45828</v>
      </c>
      <c r="K238" s="29">
        <f t="shared" si="18"/>
        <v>92</v>
      </c>
      <c r="L238" s="30">
        <f t="shared" si="16"/>
        <v>316.888888888889</v>
      </c>
      <c r="M238" s="30"/>
      <c r="N238" s="30">
        <v>316.89</v>
      </c>
      <c r="O238" s="31"/>
      <c r="P238" s="32" t="s">
        <v>492</v>
      </c>
      <c r="Q238" s="1">
        <v>0</v>
      </c>
      <c r="R238" s="1">
        <v>0</v>
      </c>
    </row>
    <row r="239" s="1" customFormat="1" customHeight="1" spans="1:18">
      <c r="A239" s="18" t="s">
        <v>478</v>
      </c>
      <c r="B239" s="18" t="s">
        <v>485</v>
      </c>
      <c r="C239" s="19">
        <v>30000</v>
      </c>
      <c r="D239" s="19">
        <v>30000</v>
      </c>
      <c r="E239" s="19">
        <v>30000</v>
      </c>
      <c r="F239" s="18">
        <v>3.1</v>
      </c>
      <c r="G239" s="20">
        <v>45658</v>
      </c>
      <c r="H239" s="21">
        <v>46023</v>
      </c>
      <c r="I239" s="27">
        <v>45737</v>
      </c>
      <c r="J239" s="28">
        <v>45828</v>
      </c>
      <c r="K239" s="29">
        <f t="shared" si="18"/>
        <v>92</v>
      </c>
      <c r="L239" s="30">
        <f t="shared" si="16"/>
        <v>237.666666666667</v>
      </c>
      <c r="M239" s="30"/>
      <c r="N239" s="30">
        <v>237.67</v>
      </c>
      <c r="O239" s="31"/>
      <c r="P239" s="32" t="s">
        <v>493</v>
      </c>
      <c r="Q239" s="1">
        <v>0</v>
      </c>
      <c r="R239" s="1">
        <v>0</v>
      </c>
    </row>
    <row r="240" s="1" customFormat="1" customHeight="1" spans="1:18">
      <c r="A240" s="18" t="s">
        <v>478</v>
      </c>
      <c r="B240" s="18" t="s">
        <v>494</v>
      </c>
      <c r="C240" s="19">
        <v>30000</v>
      </c>
      <c r="D240" s="19">
        <v>30000</v>
      </c>
      <c r="E240" s="19">
        <v>30000</v>
      </c>
      <c r="F240" s="18">
        <v>3.1</v>
      </c>
      <c r="G240" s="20">
        <v>45603</v>
      </c>
      <c r="H240" s="21">
        <v>45968</v>
      </c>
      <c r="I240" s="27">
        <v>45737</v>
      </c>
      <c r="J240" s="28">
        <v>45828</v>
      </c>
      <c r="K240" s="29">
        <f t="shared" si="18"/>
        <v>92</v>
      </c>
      <c r="L240" s="30">
        <f t="shared" si="16"/>
        <v>237.666666666667</v>
      </c>
      <c r="M240" s="30"/>
      <c r="N240" s="30">
        <v>237.67</v>
      </c>
      <c r="O240" s="31"/>
      <c r="P240" s="32" t="s">
        <v>495</v>
      </c>
      <c r="Q240" s="1">
        <v>0</v>
      </c>
      <c r="R240" s="1">
        <v>0</v>
      </c>
    </row>
    <row r="241" s="1" customFormat="1" customHeight="1" spans="1:18">
      <c r="A241" s="18" t="s">
        <v>478</v>
      </c>
      <c r="B241" s="18" t="s">
        <v>496</v>
      </c>
      <c r="C241" s="19">
        <v>38000</v>
      </c>
      <c r="D241" s="19">
        <v>36000</v>
      </c>
      <c r="E241" s="19">
        <v>36000</v>
      </c>
      <c r="F241" s="18">
        <v>3.35</v>
      </c>
      <c r="G241" s="20">
        <v>45548</v>
      </c>
      <c r="H241" s="21">
        <v>45912</v>
      </c>
      <c r="I241" s="27">
        <v>45737</v>
      </c>
      <c r="J241" s="28">
        <v>45828</v>
      </c>
      <c r="K241" s="29">
        <f t="shared" si="18"/>
        <v>92</v>
      </c>
      <c r="L241" s="30">
        <f t="shared" si="16"/>
        <v>308.2</v>
      </c>
      <c r="M241" s="30"/>
      <c r="N241" s="30">
        <v>308.2</v>
      </c>
      <c r="O241" s="31"/>
      <c r="P241" s="32" t="s">
        <v>497</v>
      </c>
      <c r="Q241" s="1">
        <v>0</v>
      </c>
      <c r="R241" s="1">
        <v>0</v>
      </c>
    </row>
    <row r="242" s="1" customFormat="1" customHeight="1" spans="1:18">
      <c r="A242" s="18" t="s">
        <v>478</v>
      </c>
      <c r="B242" s="18" t="s">
        <v>498</v>
      </c>
      <c r="C242" s="19">
        <v>50000</v>
      </c>
      <c r="D242" s="19">
        <v>50000</v>
      </c>
      <c r="E242" s="19">
        <v>50000</v>
      </c>
      <c r="F242" s="18">
        <v>3.1</v>
      </c>
      <c r="G242" s="20">
        <v>45604</v>
      </c>
      <c r="H242" s="21">
        <v>45969</v>
      </c>
      <c r="I242" s="27">
        <v>45737</v>
      </c>
      <c r="J242" s="28">
        <v>45828</v>
      </c>
      <c r="K242" s="29">
        <f t="shared" si="18"/>
        <v>92</v>
      </c>
      <c r="L242" s="30">
        <f t="shared" si="16"/>
        <v>396.111111111111</v>
      </c>
      <c r="M242" s="30"/>
      <c r="N242" s="30">
        <v>396.11</v>
      </c>
      <c r="O242" s="31"/>
      <c r="P242" s="32" t="s">
        <v>499</v>
      </c>
      <c r="Q242" s="1">
        <v>0</v>
      </c>
      <c r="R242" s="1">
        <v>0</v>
      </c>
    </row>
    <row r="243" s="1" customFormat="1" customHeight="1" spans="1:18">
      <c r="A243" s="18" t="s">
        <v>478</v>
      </c>
      <c r="B243" s="18" t="s">
        <v>500</v>
      </c>
      <c r="C243" s="19">
        <v>30000</v>
      </c>
      <c r="D243" s="19">
        <v>30000</v>
      </c>
      <c r="E243" s="19">
        <v>30000</v>
      </c>
      <c r="F243" s="18">
        <v>3.1</v>
      </c>
      <c r="G243" s="20">
        <v>45658</v>
      </c>
      <c r="H243" s="21">
        <v>46023</v>
      </c>
      <c r="I243" s="27">
        <v>45737</v>
      </c>
      <c r="J243" s="28">
        <v>45828</v>
      </c>
      <c r="K243" s="29">
        <f t="shared" si="18"/>
        <v>92</v>
      </c>
      <c r="L243" s="30">
        <f t="shared" si="16"/>
        <v>237.666666666667</v>
      </c>
      <c r="M243" s="30"/>
      <c r="N243" s="30">
        <v>237.67</v>
      </c>
      <c r="O243" s="31"/>
      <c r="P243" s="32" t="s">
        <v>501</v>
      </c>
      <c r="Q243" s="1">
        <v>0</v>
      </c>
      <c r="R243" s="1">
        <v>0</v>
      </c>
    </row>
    <row r="244" s="1" customFormat="1" customHeight="1" spans="1:18">
      <c r="A244" s="18" t="s">
        <v>478</v>
      </c>
      <c r="B244" s="18" t="s">
        <v>502</v>
      </c>
      <c r="C244" s="19">
        <v>50000</v>
      </c>
      <c r="D244" s="19">
        <v>50000</v>
      </c>
      <c r="E244" s="19">
        <v>50000</v>
      </c>
      <c r="F244" s="18">
        <v>3.35</v>
      </c>
      <c r="G244" s="20">
        <v>45549</v>
      </c>
      <c r="H244" s="21">
        <v>45914</v>
      </c>
      <c r="I244" s="27">
        <v>45737</v>
      </c>
      <c r="J244" s="28">
        <v>45828</v>
      </c>
      <c r="K244" s="29">
        <f t="shared" si="18"/>
        <v>92</v>
      </c>
      <c r="L244" s="30">
        <f t="shared" si="16"/>
        <v>428.055555555556</v>
      </c>
      <c r="M244" s="30"/>
      <c r="N244" s="30">
        <v>428.06</v>
      </c>
      <c r="O244" s="31"/>
      <c r="P244" s="32" t="s">
        <v>503</v>
      </c>
      <c r="Q244" s="1">
        <v>0</v>
      </c>
      <c r="R244" s="1">
        <v>0</v>
      </c>
    </row>
    <row r="245" s="1" customFormat="1" customHeight="1" spans="1:18">
      <c r="A245" s="18" t="s">
        <v>478</v>
      </c>
      <c r="B245" s="18" t="s">
        <v>504</v>
      </c>
      <c r="C245" s="19">
        <v>50000</v>
      </c>
      <c r="D245" s="19">
        <v>50000</v>
      </c>
      <c r="E245" s="19">
        <v>50000</v>
      </c>
      <c r="F245" s="18">
        <v>3.1</v>
      </c>
      <c r="G245" s="20">
        <v>45604</v>
      </c>
      <c r="H245" s="21">
        <v>45969</v>
      </c>
      <c r="I245" s="27">
        <v>45737</v>
      </c>
      <c r="J245" s="28">
        <v>45828</v>
      </c>
      <c r="K245" s="29">
        <f t="shared" si="18"/>
        <v>92</v>
      </c>
      <c r="L245" s="30">
        <f t="shared" si="16"/>
        <v>396.111111111111</v>
      </c>
      <c r="M245" s="30"/>
      <c r="N245" s="30">
        <v>396.11</v>
      </c>
      <c r="O245" s="31"/>
      <c r="P245" s="32" t="s">
        <v>505</v>
      </c>
      <c r="Q245" s="1">
        <v>0</v>
      </c>
      <c r="R245" s="1">
        <v>0</v>
      </c>
    </row>
    <row r="246" s="1" customFormat="1" customHeight="1" spans="1:18">
      <c r="A246" s="18" t="s">
        <v>478</v>
      </c>
      <c r="B246" s="18" t="s">
        <v>506</v>
      </c>
      <c r="C246" s="19">
        <v>50000</v>
      </c>
      <c r="D246" s="19">
        <v>50000</v>
      </c>
      <c r="E246" s="19">
        <v>50000</v>
      </c>
      <c r="F246" s="18">
        <v>3.1</v>
      </c>
      <c r="G246" s="20">
        <v>45631</v>
      </c>
      <c r="H246" s="21">
        <v>45995</v>
      </c>
      <c r="I246" s="27">
        <v>45737</v>
      </c>
      <c r="J246" s="28">
        <v>45828</v>
      </c>
      <c r="K246" s="29">
        <f t="shared" si="18"/>
        <v>92</v>
      </c>
      <c r="L246" s="30">
        <f t="shared" si="16"/>
        <v>396.111111111111</v>
      </c>
      <c r="M246" s="30"/>
      <c r="N246" s="30">
        <v>396.11</v>
      </c>
      <c r="O246" s="31"/>
      <c r="P246" s="32" t="s">
        <v>507</v>
      </c>
      <c r="Q246" s="1">
        <v>0</v>
      </c>
      <c r="R246" s="1">
        <v>0</v>
      </c>
    </row>
    <row r="247" s="1" customFormat="1" customHeight="1" spans="1:18">
      <c r="A247" s="18" t="s">
        <v>478</v>
      </c>
      <c r="B247" s="18" t="s">
        <v>508</v>
      </c>
      <c r="C247" s="19">
        <v>40000</v>
      </c>
      <c r="D247" s="19">
        <v>40000</v>
      </c>
      <c r="E247" s="19">
        <v>40000</v>
      </c>
      <c r="F247" s="18">
        <v>3.35</v>
      </c>
      <c r="G247" s="20">
        <v>45548</v>
      </c>
      <c r="H247" s="21">
        <v>45913</v>
      </c>
      <c r="I247" s="27">
        <v>45737</v>
      </c>
      <c r="J247" s="28">
        <v>45828</v>
      </c>
      <c r="K247" s="29">
        <f t="shared" si="18"/>
        <v>92</v>
      </c>
      <c r="L247" s="30">
        <f t="shared" si="16"/>
        <v>342.444444444444</v>
      </c>
      <c r="M247" s="30"/>
      <c r="N247" s="30">
        <v>342.44</v>
      </c>
      <c r="O247" s="31"/>
      <c r="P247" s="32" t="s">
        <v>509</v>
      </c>
      <c r="Q247" s="1">
        <v>0</v>
      </c>
      <c r="R247" s="1">
        <v>0</v>
      </c>
    </row>
    <row r="248" s="1" customFormat="1" customHeight="1" spans="1:18">
      <c r="A248" s="18" t="s">
        <v>478</v>
      </c>
      <c r="B248" s="18" t="s">
        <v>510</v>
      </c>
      <c r="C248" s="19">
        <v>50000</v>
      </c>
      <c r="D248" s="19">
        <v>50000</v>
      </c>
      <c r="E248" s="19">
        <v>50000</v>
      </c>
      <c r="F248" s="18">
        <v>3.35</v>
      </c>
      <c r="G248" s="20">
        <v>45548</v>
      </c>
      <c r="H248" s="21">
        <v>45913</v>
      </c>
      <c r="I248" s="27">
        <v>45737</v>
      </c>
      <c r="J248" s="28">
        <v>45828</v>
      </c>
      <c r="K248" s="29">
        <f t="shared" si="18"/>
        <v>92</v>
      </c>
      <c r="L248" s="30">
        <f t="shared" si="16"/>
        <v>428.055555555556</v>
      </c>
      <c r="M248" s="30"/>
      <c r="N248" s="30">
        <v>428.06</v>
      </c>
      <c r="O248" s="31"/>
      <c r="P248" s="32" t="s">
        <v>511</v>
      </c>
      <c r="Q248" s="1">
        <v>0</v>
      </c>
      <c r="R248" s="1">
        <v>0</v>
      </c>
    </row>
    <row r="249" s="1" customFormat="1" customHeight="1" spans="1:18">
      <c r="A249" s="18" t="s">
        <v>478</v>
      </c>
      <c r="B249" s="18" t="s">
        <v>512</v>
      </c>
      <c r="C249" s="19">
        <v>50000</v>
      </c>
      <c r="D249" s="19">
        <v>50000</v>
      </c>
      <c r="E249" s="19">
        <v>50000</v>
      </c>
      <c r="F249" s="18">
        <v>3.1</v>
      </c>
      <c r="G249" s="20">
        <v>45603</v>
      </c>
      <c r="H249" s="21">
        <v>45968</v>
      </c>
      <c r="I249" s="27">
        <v>45737</v>
      </c>
      <c r="J249" s="28">
        <v>45828</v>
      </c>
      <c r="K249" s="29">
        <f t="shared" si="18"/>
        <v>92</v>
      </c>
      <c r="L249" s="30">
        <f t="shared" si="16"/>
        <v>396.111111111111</v>
      </c>
      <c r="M249" s="30"/>
      <c r="N249" s="30">
        <v>396.11</v>
      </c>
      <c r="O249" s="31"/>
      <c r="P249" s="32" t="s">
        <v>513</v>
      </c>
      <c r="Q249" s="1">
        <v>0</v>
      </c>
      <c r="R249" s="1">
        <v>0</v>
      </c>
    </row>
    <row r="250" s="1" customFormat="1" customHeight="1" spans="1:18">
      <c r="A250" s="18" t="s">
        <v>478</v>
      </c>
      <c r="B250" s="18" t="s">
        <v>514</v>
      </c>
      <c r="C250" s="19">
        <v>50000</v>
      </c>
      <c r="D250" s="19">
        <v>50000</v>
      </c>
      <c r="E250" s="19">
        <v>50000</v>
      </c>
      <c r="F250" s="18">
        <v>3.1</v>
      </c>
      <c r="G250" s="20">
        <v>45604</v>
      </c>
      <c r="H250" s="21">
        <v>45969</v>
      </c>
      <c r="I250" s="27">
        <v>45737</v>
      </c>
      <c r="J250" s="28">
        <v>45828</v>
      </c>
      <c r="K250" s="29">
        <f t="shared" si="18"/>
        <v>92</v>
      </c>
      <c r="L250" s="30">
        <f t="shared" si="16"/>
        <v>396.111111111111</v>
      </c>
      <c r="M250" s="30"/>
      <c r="N250" s="30">
        <v>396.11</v>
      </c>
      <c r="O250" s="31"/>
      <c r="P250" s="32" t="s">
        <v>515</v>
      </c>
      <c r="Q250" s="1">
        <v>0</v>
      </c>
      <c r="R250" s="1">
        <v>0</v>
      </c>
    </row>
    <row r="251" s="1" customFormat="1" customHeight="1" spans="1:18">
      <c r="A251" s="18" t="s">
        <v>478</v>
      </c>
      <c r="B251" s="18" t="s">
        <v>516</v>
      </c>
      <c r="C251" s="19">
        <v>30000</v>
      </c>
      <c r="D251" s="19">
        <v>30000</v>
      </c>
      <c r="E251" s="19">
        <v>30000</v>
      </c>
      <c r="F251" s="18">
        <v>3.1</v>
      </c>
      <c r="G251" s="20">
        <v>45603</v>
      </c>
      <c r="H251" s="21">
        <v>45968</v>
      </c>
      <c r="I251" s="27">
        <v>45737</v>
      </c>
      <c r="J251" s="28">
        <v>45828</v>
      </c>
      <c r="K251" s="29">
        <f t="shared" si="18"/>
        <v>92</v>
      </c>
      <c r="L251" s="30">
        <f t="shared" si="16"/>
        <v>237.666666666667</v>
      </c>
      <c r="M251" s="30"/>
      <c r="N251" s="30">
        <v>237.67</v>
      </c>
      <c r="O251" s="31"/>
      <c r="P251" s="32" t="s">
        <v>517</v>
      </c>
      <c r="Q251" s="1">
        <v>0</v>
      </c>
      <c r="R251" s="1">
        <v>0</v>
      </c>
    </row>
    <row r="252" s="1" customFormat="1" customHeight="1" spans="1:18">
      <c r="A252" s="18" t="s">
        <v>518</v>
      </c>
      <c r="B252" s="18" t="s">
        <v>519</v>
      </c>
      <c r="C252" s="19">
        <v>28400</v>
      </c>
      <c r="D252" s="19">
        <v>18855.67</v>
      </c>
      <c r="E252" s="19">
        <v>18855.67</v>
      </c>
      <c r="F252" s="18">
        <v>4.3</v>
      </c>
      <c r="G252" s="20">
        <v>45098</v>
      </c>
      <c r="H252" s="21">
        <v>45828</v>
      </c>
      <c r="I252" s="27">
        <v>45737</v>
      </c>
      <c r="J252" s="28">
        <v>45828</v>
      </c>
      <c r="K252" s="29">
        <f t="shared" si="18"/>
        <v>92</v>
      </c>
      <c r="L252" s="30">
        <f t="shared" si="16"/>
        <v>207.202862555556</v>
      </c>
      <c r="M252" s="30"/>
      <c r="N252" s="30">
        <v>207.2</v>
      </c>
      <c r="O252" s="31"/>
      <c r="P252" s="32" t="s">
        <v>520</v>
      </c>
      <c r="Q252" s="1">
        <v>0</v>
      </c>
      <c r="R252" s="1">
        <v>0</v>
      </c>
    </row>
    <row r="253" s="1" customFormat="1" customHeight="1" spans="1:18">
      <c r="A253" s="18" t="s">
        <v>518</v>
      </c>
      <c r="B253" s="18" t="s">
        <v>521</v>
      </c>
      <c r="C253" s="19">
        <v>38000</v>
      </c>
      <c r="D253" s="19">
        <v>34132.47</v>
      </c>
      <c r="E253" s="19">
        <v>34132.47</v>
      </c>
      <c r="F253" s="18">
        <v>4.2</v>
      </c>
      <c r="G253" s="20">
        <v>45124</v>
      </c>
      <c r="H253" s="21">
        <v>45855</v>
      </c>
      <c r="I253" s="27">
        <v>45737</v>
      </c>
      <c r="J253" s="28">
        <v>45828</v>
      </c>
      <c r="K253" s="29">
        <f t="shared" si="18"/>
        <v>92</v>
      </c>
      <c r="L253" s="30">
        <f t="shared" si="16"/>
        <v>366.355178</v>
      </c>
      <c r="M253" s="30"/>
      <c r="N253" s="30">
        <v>366.36</v>
      </c>
      <c r="O253" s="31"/>
      <c r="P253" s="32" t="s">
        <v>522</v>
      </c>
      <c r="Q253" s="1">
        <v>0</v>
      </c>
      <c r="R253" s="1">
        <v>0</v>
      </c>
    </row>
    <row r="254" s="1" customFormat="1" customHeight="1" spans="1:18">
      <c r="A254" s="18" t="s">
        <v>518</v>
      </c>
      <c r="B254" s="18" t="s">
        <v>523</v>
      </c>
      <c r="C254" s="19">
        <v>30000</v>
      </c>
      <c r="D254" s="19">
        <v>30000</v>
      </c>
      <c r="E254" s="19">
        <v>30000</v>
      </c>
      <c r="F254" s="18">
        <v>3.1</v>
      </c>
      <c r="G254" s="20">
        <v>45730</v>
      </c>
      <c r="H254" s="21">
        <v>46095</v>
      </c>
      <c r="I254" s="27">
        <v>45737</v>
      </c>
      <c r="J254" s="28">
        <v>45828</v>
      </c>
      <c r="K254" s="29">
        <f>J254-G254+1</f>
        <v>99</v>
      </c>
      <c r="L254" s="30">
        <f t="shared" si="16"/>
        <v>255.75</v>
      </c>
      <c r="M254" s="30"/>
      <c r="N254" s="30">
        <v>255.75</v>
      </c>
      <c r="O254" s="31" t="s">
        <v>232</v>
      </c>
      <c r="P254" s="32" t="s">
        <v>524</v>
      </c>
      <c r="Q254" s="1">
        <v>0</v>
      </c>
      <c r="R254" s="1">
        <v>0</v>
      </c>
    </row>
    <row r="255" s="1" customFormat="1" customHeight="1" spans="1:18">
      <c r="A255" s="18" t="s">
        <v>518</v>
      </c>
      <c r="B255" s="18" t="s">
        <v>525</v>
      </c>
      <c r="C255" s="19">
        <v>49100</v>
      </c>
      <c r="D255" s="19">
        <v>44271.77</v>
      </c>
      <c r="E255" s="19">
        <v>44271.77</v>
      </c>
      <c r="F255" s="18">
        <v>4.3</v>
      </c>
      <c r="G255" s="20">
        <v>45098</v>
      </c>
      <c r="H255" s="21">
        <v>45828</v>
      </c>
      <c r="I255" s="27">
        <v>45737</v>
      </c>
      <c r="J255" s="28">
        <v>45828</v>
      </c>
      <c r="K255" s="29">
        <f t="shared" ref="K255:K262" si="19">J255-I255+1</f>
        <v>92</v>
      </c>
      <c r="L255" s="30">
        <f t="shared" si="16"/>
        <v>486.497561444444</v>
      </c>
      <c r="M255" s="33">
        <v>0.4</v>
      </c>
      <c r="N255" s="30">
        <v>486.9</v>
      </c>
      <c r="O255" s="31" t="s">
        <v>30</v>
      </c>
      <c r="P255" s="32" t="s">
        <v>526</v>
      </c>
      <c r="Q255" s="1">
        <v>481.09</v>
      </c>
      <c r="R255" s="1">
        <v>0.4</v>
      </c>
    </row>
    <row r="256" s="1" customFormat="1" customHeight="1" spans="1:18">
      <c r="A256" s="18" t="s">
        <v>518</v>
      </c>
      <c r="B256" s="18" t="s">
        <v>527</v>
      </c>
      <c r="C256" s="19">
        <v>48790</v>
      </c>
      <c r="D256" s="19">
        <v>48174.93</v>
      </c>
      <c r="E256" s="19">
        <v>48174.93</v>
      </c>
      <c r="F256" s="18">
        <v>4.3</v>
      </c>
      <c r="G256" s="20">
        <v>45104</v>
      </c>
      <c r="H256" s="21">
        <v>45828</v>
      </c>
      <c r="I256" s="27">
        <v>45737</v>
      </c>
      <c r="J256" s="28">
        <v>45828</v>
      </c>
      <c r="K256" s="29">
        <f t="shared" si="19"/>
        <v>92</v>
      </c>
      <c r="L256" s="30">
        <f t="shared" si="16"/>
        <v>529.388953</v>
      </c>
      <c r="M256" s="30"/>
      <c r="N256" s="30">
        <v>529.39</v>
      </c>
      <c r="O256" s="31"/>
      <c r="P256" s="32" t="s">
        <v>528</v>
      </c>
      <c r="Q256" s="1">
        <v>0</v>
      </c>
      <c r="R256" s="1">
        <v>0</v>
      </c>
    </row>
    <row r="257" s="1" customFormat="1" customHeight="1" spans="1:18">
      <c r="A257" s="18" t="s">
        <v>518</v>
      </c>
      <c r="B257" s="18" t="s">
        <v>529</v>
      </c>
      <c r="C257" s="19">
        <v>46000</v>
      </c>
      <c r="D257" s="19">
        <v>46000</v>
      </c>
      <c r="E257" s="19">
        <v>46000</v>
      </c>
      <c r="F257" s="18">
        <v>3.1</v>
      </c>
      <c r="G257" s="20">
        <v>45720</v>
      </c>
      <c r="H257" s="21">
        <v>46085</v>
      </c>
      <c r="I257" s="27">
        <v>45737</v>
      </c>
      <c r="J257" s="28">
        <v>45828</v>
      </c>
      <c r="K257" s="29">
        <f>+J257-G257+1</f>
        <v>109</v>
      </c>
      <c r="L257" s="30">
        <f t="shared" si="16"/>
        <v>431.761111111111</v>
      </c>
      <c r="M257" s="30"/>
      <c r="N257" s="30">
        <v>431.76</v>
      </c>
      <c r="O257" s="31" t="s">
        <v>232</v>
      </c>
      <c r="P257" s="32" t="s">
        <v>530</v>
      </c>
      <c r="Q257" s="1">
        <v>0</v>
      </c>
      <c r="R257" s="1">
        <v>0</v>
      </c>
    </row>
    <row r="258" s="1" customFormat="1" customHeight="1" spans="1:18">
      <c r="A258" s="18" t="s">
        <v>518</v>
      </c>
      <c r="B258" s="18" t="s">
        <v>531</v>
      </c>
      <c r="C258" s="19">
        <v>50000</v>
      </c>
      <c r="D258" s="19">
        <v>50000</v>
      </c>
      <c r="E258" s="19">
        <v>50000</v>
      </c>
      <c r="F258" s="18">
        <v>3.1</v>
      </c>
      <c r="G258" s="20">
        <v>45599</v>
      </c>
      <c r="H258" s="21">
        <v>45964</v>
      </c>
      <c r="I258" s="27">
        <v>45737</v>
      </c>
      <c r="J258" s="28">
        <v>45828</v>
      </c>
      <c r="K258" s="29">
        <f t="shared" si="19"/>
        <v>92</v>
      </c>
      <c r="L258" s="30">
        <f t="shared" si="16"/>
        <v>396.111111111111</v>
      </c>
      <c r="M258" s="30"/>
      <c r="N258" s="30">
        <v>396.11</v>
      </c>
      <c r="O258" s="31"/>
      <c r="P258" s="32" t="s">
        <v>532</v>
      </c>
      <c r="Q258" s="1">
        <v>0</v>
      </c>
      <c r="R258" s="1">
        <v>0</v>
      </c>
    </row>
    <row r="259" s="1" customFormat="1" customHeight="1" spans="1:18">
      <c r="A259" s="18" t="s">
        <v>518</v>
      </c>
      <c r="B259" s="18" t="s">
        <v>533</v>
      </c>
      <c r="C259" s="19">
        <v>50000</v>
      </c>
      <c r="D259" s="19">
        <v>50000</v>
      </c>
      <c r="E259" s="19">
        <v>50000</v>
      </c>
      <c r="F259" s="18">
        <v>3.1</v>
      </c>
      <c r="G259" s="20">
        <v>45599</v>
      </c>
      <c r="H259" s="21">
        <v>45964</v>
      </c>
      <c r="I259" s="27">
        <v>45737</v>
      </c>
      <c r="J259" s="28">
        <v>45828</v>
      </c>
      <c r="K259" s="29">
        <f t="shared" si="19"/>
        <v>92</v>
      </c>
      <c r="L259" s="30">
        <f t="shared" si="16"/>
        <v>396.111111111111</v>
      </c>
      <c r="M259" s="30"/>
      <c r="N259" s="30">
        <v>396.11</v>
      </c>
      <c r="O259" s="31"/>
      <c r="P259" s="32" t="s">
        <v>534</v>
      </c>
      <c r="Q259" s="1">
        <v>0</v>
      </c>
      <c r="R259" s="1">
        <v>0</v>
      </c>
    </row>
    <row r="260" s="1" customFormat="1" customHeight="1" spans="1:18">
      <c r="A260" s="18" t="s">
        <v>518</v>
      </c>
      <c r="B260" s="18" t="s">
        <v>535</v>
      </c>
      <c r="C260" s="19">
        <v>50000</v>
      </c>
      <c r="D260" s="19">
        <v>50000</v>
      </c>
      <c r="E260" s="19">
        <v>50000</v>
      </c>
      <c r="F260" s="18">
        <v>3.1</v>
      </c>
      <c r="G260" s="20">
        <v>45658</v>
      </c>
      <c r="H260" s="21">
        <v>46012</v>
      </c>
      <c r="I260" s="27">
        <v>45737</v>
      </c>
      <c r="J260" s="28">
        <v>45828</v>
      </c>
      <c r="K260" s="29">
        <f t="shared" si="19"/>
        <v>92</v>
      </c>
      <c r="L260" s="30">
        <f t="shared" si="16"/>
        <v>396.111111111111</v>
      </c>
      <c r="M260" s="30"/>
      <c r="N260" s="30">
        <v>396.11</v>
      </c>
      <c r="O260" s="31"/>
      <c r="P260" s="32" t="s">
        <v>536</v>
      </c>
      <c r="Q260" s="1">
        <v>0</v>
      </c>
      <c r="R260" s="1">
        <v>0</v>
      </c>
    </row>
    <row r="261" s="1" customFormat="1" customHeight="1" spans="1:18">
      <c r="A261" s="18" t="s">
        <v>518</v>
      </c>
      <c r="B261" s="18" t="s">
        <v>537</v>
      </c>
      <c r="C261" s="19">
        <v>12200</v>
      </c>
      <c r="D261" s="19">
        <v>11309.75</v>
      </c>
      <c r="E261" s="19">
        <v>11309.75</v>
      </c>
      <c r="F261" s="18">
        <v>4.3</v>
      </c>
      <c r="G261" s="20">
        <v>45105</v>
      </c>
      <c r="H261" s="21">
        <v>45828</v>
      </c>
      <c r="I261" s="27">
        <v>45737</v>
      </c>
      <c r="J261" s="28">
        <v>45828</v>
      </c>
      <c r="K261" s="29">
        <f t="shared" si="19"/>
        <v>92</v>
      </c>
      <c r="L261" s="30">
        <f t="shared" si="16"/>
        <v>124.281586111111</v>
      </c>
      <c r="M261" s="30"/>
      <c r="N261" s="30">
        <v>124.28</v>
      </c>
      <c r="O261" s="31"/>
      <c r="P261" s="32" t="s">
        <v>538</v>
      </c>
      <c r="Q261" s="1">
        <v>0</v>
      </c>
      <c r="R261" s="1">
        <v>0</v>
      </c>
    </row>
    <row r="262" s="1" customFormat="1" customHeight="1" spans="1:18">
      <c r="A262" s="18" t="s">
        <v>518</v>
      </c>
      <c r="B262" s="18" t="s">
        <v>539</v>
      </c>
      <c r="C262" s="19">
        <v>50000</v>
      </c>
      <c r="D262" s="19">
        <v>50000</v>
      </c>
      <c r="E262" s="19">
        <v>50000</v>
      </c>
      <c r="F262" s="18">
        <v>4.2</v>
      </c>
      <c r="G262" s="20">
        <v>45113</v>
      </c>
      <c r="H262" s="21">
        <v>45844</v>
      </c>
      <c r="I262" s="27">
        <v>45737</v>
      </c>
      <c r="J262" s="28">
        <v>45828</v>
      </c>
      <c r="K262" s="29">
        <f t="shared" si="19"/>
        <v>92</v>
      </c>
      <c r="L262" s="30">
        <f t="shared" si="16"/>
        <v>536.666666666667</v>
      </c>
      <c r="M262" s="30"/>
      <c r="N262" s="30">
        <v>536.67</v>
      </c>
      <c r="O262" s="31"/>
      <c r="P262" s="32" t="s">
        <v>540</v>
      </c>
      <c r="Q262" s="1">
        <v>0</v>
      </c>
      <c r="R262" s="1">
        <v>0</v>
      </c>
    </row>
    <row r="263" s="1" customFormat="1" customHeight="1" spans="1:18">
      <c r="A263" s="18" t="s">
        <v>518</v>
      </c>
      <c r="B263" s="18" t="s">
        <v>541</v>
      </c>
      <c r="C263" s="19">
        <v>18000</v>
      </c>
      <c r="D263" s="19">
        <v>18000</v>
      </c>
      <c r="E263" s="19">
        <v>18000</v>
      </c>
      <c r="F263" s="18">
        <v>3</v>
      </c>
      <c r="G263" s="20">
        <v>45807</v>
      </c>
      <c r="H263" s="21">
        <v>46172</v>
      </c>
      <c r="I263" s="27">
        <v>45737</v>
      </c>
      <c r="J263" s="28">
        <v>45828</v>
      </c>
      <c r="K263" s="33">
        <v>22</v>
      </c>
      <c r="L263" s="30">
        <f t="shared" si="16"/>
        <v>33</v>
      </c>
      <c r="M263" s="30"/>
      <c r="N263" s="30">
        <v>33</v>
      </c>
      <c r="O263" s="31" t="s">
        <v>232</v>
      </c>
      <c r="P263" s="32" t="s">
        <v>542</v>
      </c>
      <c r="Q263" s="1">
        <v>0</v>
      </c>
      <c r="R263" s="1">
        <v>0</v>
      </c>
    </row>
    <row r="264" s="1" customFormat="1" customHeight="1" spans="1:18">
      <c r="A264" s="18" t="s">
        <v>518</v>
      </c>
      <c r="B264" s="18" t="s">
        <v>543</v>
      </c>
      <c r="C264" s="19">
        <v>46700</v>
      </c>
      <c r="D264" s="19">
        <v>43504.25</v>
      </c>
      <c r="E264" s="19">
        <v>43504.25</v>
      </c>
      <c r="F264" s="18">
        <v>4.3</v>
      </c>
      <c r="G264" s="20">
        <v>45118</v>
      </c>
      <c r="H264" s="21">
        <v>45828</v>
      </c>
      <c r="I264" s="27">
        <v>45737</v>
      </c>
      <c r="J264" s="28">
        <v>45828</v>
      </c>
      <c r="K264" s="29">
        <f t="shared" ref="K264:K269" si="20">J264-I264+1</f>
        <v>92</v>
      </c>
      <c r="L264" s="30">
        <f t="shared" si="16"/>
        <v>478.063369444444</v>
      </c>
      <c r="M264" s="30"/>
      <c r="N264" s="30">
        <v>478.06</v>
      </c>
      <c r="O264" s="31"/>
      <c r="P264" s="32" t="s">
        <v>544</v>
      </c>
      <c r="Q264" s="1">
        <v>0</v>
      </c>
      <c r="R264" s="1">
        <v>0</v>
      </c>
    </row>
    <row r="265" s="1" customFormat="1" customHeight="1" spans="1:18">
      <c r="A265" s="18" t="s">
        <v>518</v>
      </c>
      <c r="B265" s="18" t="s">
        <v>545</v>
      </c>
      <c r="C265" s="19">
        <v>50000</v>
      </c>
      <c r="D265" s="19">
        <v>50000</v>
      </c>
      <c r="E265" s="19">
        <v>50000</v>
      </c>
      <c r="F265" s="18">
        <v>3.1</v>
      </c>
      <c r="G265" s="20">
        <v>45658</v>
      </c>
      <c r="H265" s="21">
        <v>46011</v>
      </c>
      <c r="I265" s="27">
        <v>45737</v>
      </c>
      <c r="J265" s="28">
        <v>45828</v>
      </c>
      <c r="K265" s="29">
        <f t="shared" si="20"/>
        <v>92</v>
      </c>
      <c r="L265" s="30">
        <f t="shared" si="16"/>
        <v>396.111111111111</v>
      </c>
      <c r="M265" s="30"/>
      <c r="N265" s="30">
        <v>396.11</v>
      </c>
      <c r="O265" s="31"/>
      <c r="P265" s="32" t="s">
        <v>546</v>
      </c>
      <c r="Q265" s="1">
        <v>0</v>
      </c>
      <c r="R265" s="1">
        <v>0</v>
      </c>
    </row>
    <row r="266" s="1" customFormat="1" customHeight="1" spans="1:18">
      <c r="A266" s="18" t="s">
        <v>518</v>
      </c>
      <c r="B266" s="18" t="s">
        <v>547</v>
      </c>
      <c r="C266" s="19">
        <v>50000</v>
      </c>
      <c r="D266" s="19">
        <v>50000</v>
      </c>
      <c r="E266" s="19">
        <v>50000</v>
      </c>
      <c r="F266" s="18">
        <v>4.2</v>
      </c>
      <c r="G266" s="20">
        <v>45124</v>
      </c>
      <c r="H266" s="21">
        <v>45855</v>
      </c>
      <c r="I266" s="27">
        <v>45737</v>
      </c>
      <c r="J266" s="28">
        <v>45828</v>
      </c>
      <c r="K266" s="29">
        <f t="shared" si="20"/>
        <v>92</v>
      </c>
      <c r="L266" s="30">
        <f t="shared" si="16"/>
        <v>536.666666666667</v>
      </c>
      <c r="M266" s="30"/>
      <c r="N266" s="30">
        <v>536.67</v>
      </c>
      <c r="O266" s="31"/>
      <c r="P266" s="32" t="s">
        <v>548</v>
      </c>
      <c r="Q266" s="1">
        <v>0</v>
      </c>
      <c r="R266" s="1">
        <v>0</v>
      </c>
    </row>
    <row r="267" s="1" customFormat="1" customHeight="1" spans="1:18">
      <c r="A267" s="18" t="s">
        <v>518</v>
      </c>
      <c r="B267" s="18" t="s">
        <v>549</v>
      </c>
      <c r="C267" s="19">
        <v>50000</v>
      </c>
      <c r="D267" s="19">
        <v>47000</v>
      </c>
      <c r="E267" s="19">
        <v>47000</v>
      </c>
      <c r="F267" s="18">
        <v>4.2</v>
      </c>
      <c r="G267" s="20">
        <v>45124</v>
      </c>
      <c r="H267" s="21">
        <v>45855</v>
      </c>
      <c r="I267" s="27">
        <v>45737</v>
      </c>
      <c r="J267" s="28">
        <v>45828</v>
      </c>
      <c r="K267" s="29">
        <f t="shared" si="20"/>
        <v>92</v>
      </c>
      <c r="L267" s="30">
        <f t="shared" si="16"/>
        <v>504.466666666667</v>
      </c>
      <c r="M267" s="30"/>
      <c r="N267" s="30">
        <v>504.47</v>
      </c>
      <c r="O267" s="31"/>
      <c r="P267" s="32" t="s">
        <v>550</v>
      </c>
      <c r="Q267" s="1">
        <v>0</v>
      </c>
      <c r="R267" s="1">
        <v>0</v>
      </c>
    </row>
    <row r="268" s="1" customFormat="1" customHeight="1" spans="1:18">
      <c r="A268" s="18" t="s">
        <v>518</v>
      </c>
      <c r="B268" s="18" t="s">
        <v>551</v>
      </c>
      <c r="C268" s="19">
        <v>30000</v>
      </c>
      <c r="D268" s="19">
        <v>30000</v>
      </c>
      <c r="E268" s="19">
        <v>30000</v>
      </c>
      <c r="F268" s="18">
        <v>3.1</v>
      </c>
      <c r="G268" s="20">
        <v>45673</v>
      </c>
      <c r="H268" s="21">
        <v>46038</v>
      </c>
      <c r="I268" s="27">
        <v>45737</v>
      </c>
      <c r="J268" s="28">
        <v>45828</v>
      </c>
      <c r="K268" s="29">
        <f t="shared" si="20"/>
        <v>92</v>
      </c>
      <c r="L268" s="30">
        <f t="shared" si="16"/>
        <v>237.666666666667</v>
      </c>
      <c r="M268" s="30"/>
      <c r="N268" s="30">
        <v>237.67</v>
      </c>
      <c r="O268" s="31"/>
      <c r="P268" s="32" t="s">
        <v>552</v>
      </c>
      <c r="Q268" s="1">
        <v>0</v>
      </c>
      <c r="R268" s="1">
        <v>0</v>
      </c>
    </row>
    <row r="269" s="1" customFormat="1" customHeight="1" spans="1:18">
      <c r="A269" s="18" t="s">
        <v>518</v>
      </c>
      <c r="B269" s="18" t="s">
        <v>553</v>
      </c>
      <c r="C269" s="19">
        <v>50000</v>
      </c>
      <c r="D269" s="19">
        <v>50000</v>
      </c>
      <c r="E269" s="19">
        <v>50000</v>
      </c>
      <c r="F269" s="18">
        <v>3.1</v>
      </c>
      <c r="G269" s="20">
        <v>45595</v>
      </c>
      <c r="H269" s="21">
        <v>45960</v>
      </c>
      <c r="I269" s="27">
        <v>45737</v>
      </c>
      <c r="J269" s="28">
        <v>45828</v>
      </c>
      <c r="K269" s="29">
        <f t="shared" si="20"/>
        <v>92</v>
      </c>
      <c r="L269" s="30">
        <f t="shared" si="16"/>
        <v>396.111111111111</v>
      </c>
      <c r="M269" s="30"/>
      <c r="N269" s="30">
        <v>396.11</v>
      </c>
      <c r="O269" s="31"/>
      <c r="P269" s="32" t="s">
        <v>554</v>
      </c>
      <c r="Q269" s="1">
        <v>0</v>
      </c>
      <c r="R269" s="1">
        <v>0</v>
      </c>
    </row>
    <row r="270" s="1" customFormat="1" customHeight="1" spans="1:18">
      <c r="A270" s="18" t="s">
        <v>518</v>
      </c>
      <c r="B270" s="18" t="s">
        <v>555</v>
      </c>
      <c r="C270" s="19">
        <v>30000</v>
      </c>
      <c r="D270" s="19">
        <v>30000</v>
      </c>
      <c r="E270" s="19">
        <v>30000</v>
      </c>
      <c r="F270" s="18">
        <v>3.1</v>
      </c>
      <c r="G270" s="20">
        <v>45720</v>
      </c>
      <c r="H270" s="21">
        <v>46085</v>
      </c>
      <c r="I270" s="27">
        <v>45737</v>
      </c>
      <c r="J270" s="28">
        <v>45828</v>
      </c>
      <c r="K270" s="29">
        <f>+J270-G270+1</f>
        <v>109</v>
      </c>
      <c r="L270" s="30">
        <f t="shared" si="16"/>
        <v>281.583333333333</v>
      </c>
      <c r="M270" s="30"/>
      <c r="N270" s="30">
        <v>281.58</v>
      </c>
      <c r="O270" s="31" t="s">
        <v>232</v>
      </c>
      <c r="P270" s="32" t="s">
        <v>556</v>
      </c>
      <c r="Q270" s="1">
        <v>0</v>
      </c>
      <c r="R270" s="1">
        <v>0</v>
      </c>
    </row>
    <row r="271" s="1" customFormat="1" customHeight="1" spans="1:18">
      <c r="A271" s="18" t="s">
        <v>518</v>
      </c>
      <c r="B271" s="18" t="s">
        <v>557</v>
      </c>
      <c r="C271" s="19">
        <v>50000</v>
      </c>
      <c r="D271" s="19">
        <v>50000</v>
      </c>
      <c r="E271" s="19">
        <v>50000</v>
      </c>
      <c r="F271" s="18">
        <v>3.1</v>
      </c>
      <c r="G271" s="20">
        <v>45595</v>
      </c>
      <c r="H271" s="21">
        <v>45950</v>
      </c>
      <c r="I271" s="27">
        <v>45737</v>
      </c>
      <c r="J271" s="28">
        <v>45828</v>
      </c>
      <c r="K271" s="29">
        <f t="shared" ref="K271:K274" si="21">J271-I271+1</f>
        <v>92</v>
      </c>
      <c r="L271" s="30">
        <f t="shared" si="16"/>
        <v>396.111111111111</v>
      </c>
      <c r="M271" s="30"/>
      <c r="N271" s="30">
        <v>396.11</v>
      </c>
      <c r="O271" s="31"/>
      <c r="P271" s="32" t="s">
        <v>558</v>
      </c>
      <c r="Q271" s="1">
        <v>0</v>
      </c>
      <c r="R271" s="1">
        <v>0</v>
      </c>
    </row>
    <row r="272" s="1" customFormat="1" customHeight="1" spans="1:18">
      <c r="A272" s="18" t="s">
        <v>518</v>
      </c>
      <c r="B272" s="18" t="s">
        <v>559</v>
      </c>
      <c r="C272" s="19">
        <v>48981.95</v>
      </c>
      <c r="D272" s="19">
        <v>48402.14</v>
      </c>
      <c r="E272" s="19">
        <v>48402.14</v>
      </c>
      <c r="F272" s="18">
        <v>4.2</v>
      </c>
      <c r="G272" s="20">
        <v>45134</v>
      </c>
      <c r="H272" s="21">
        <v>45855</v>
      </c>
      <c r="I272" s="27">
        <v>45737</v>
      </c>
      <c r="J272" s="28">
        <v>45828</v>
      </c>
      <c r="K272" s="29">
        <f t="shared" si="21"/>
        <v>92</v>
      </c>
      <c r="L272" s="30">
        <f t="shared" si="16"/>
        <v>519.516302666667</v>
      </c>
      <c r="M272" s="30"/>
      <c r="N272" s="30">
        <v>519.52</v>
      </c>
      <c r="O272" s="31"/>
      <c r="P272" s="32" t="s">
        <v>560</v>
      </c>
      <c r="Q272" s="1">
        <v>0</v>
      </c>
      <c r="R272" s="1">
        <v>0</v>
      </c>
    </row>
    <row r="273" s="1" customFormat="1" customHeight="1" spans="1:18">
      <c r="A273" s="18" t="s">
        <v>518</v>
      </c>
      <c r="B273" s="18" t="s">
        <v>561</v>
      </c>
      <c r="C273" s="19">
        <v>19900</v>
      </c>
      <c r="D273" s="19">
        <v>19811.1</v>
      </c>
      <c r="E273" s="19">
        <v>19811.1</v>
      </c>
      <c r="F273" s="18">
        <v>3.35</v>
      </c>
      <c r="G273" s="20">
        <v>45565</v>
      </c>
      <c r="H273" s="21">
        <v>45920</v>
      </c>
      <c r="I273" s="27">
        <v>45737</v>
      </c>
      <c r="J273" s="28">
        <v>45828</v>
      </c>
      <c r="K273" s="29">
        <f t="shared" si="21"/>
        <v>92</v>
      </c>
      <c r="L273" s="30">
        <f t="shared" si="16"/>
        <v>169.605028333333</v>
      </c>
      <c r="M273" s="30"/>
      <c r="N273" s="30">
        <v>169.61</v>
      </c>
      <c r="O273" s="31"/>
      <c r="P273" s="32" t="s">
        <v>562</v>
      </c>
      <c r="Q273" s="1">
        <v>88.9</v>
      </c>
      <c r="R273" s="1">
        <v>0</v>
      </c>
    </row>
    <row r="274" s="1" customFormat="1" customHeight="1" spans="1:18">
      <c r="A274" s="18" t="s">
        <v>518</v>
      </c>
      <c r="B274" s="18" t="s">
        <v>563</v>
      </c>
      <c r="C274" s="19">
        <v>50000</v>
      </c>
      <c r="D274" s="19">
        <v>50000</v>
      </c>
      <c r="E274" s="19">
        <v>50000</v>
      </c>
      <c r="F274" s="18">
        <v>3.1</v>
      </c>
      <c r="G274" s="20">
        <v>45599</v>
      </c>
      <c r="H274" s="21">
        <v>45964</v>
      </c>
      <c r="I274" s="27">
        <v>45737</v>
      </c>
      <c r="J274" s="28">
        <v>45828</v>
      </c>
      <c r="K274" s="29">
        <f t="shared" si="21"/>
        <v>92</v>
      </c>
      <c r="L274" s="30">
        <f t="shared" si="16"/>
        <v>396.111111111111</v>
      </c>
      <c r="M274" s="30"/>
      <c r="N274" s="30">
        <v>396.11</v>
      </c>
      <c r="O274" s="31"/>
      <c r="P274" s="32" t="s">
        <v>564</v>
      </c>
      <c r="Q274" s="1">
        <v>0</v>
      </c>
      <c r="R274" s="1">
        <v>0</v>
      </c>
    </row>
    <row r="275" s="1" customFormat="1" customHeight="1" spans="1:18">
      <c r="A275" s="18" t="s">
        <v>518</v>
      </c>
      <c r="B275" s="18" t="s">
        <v>565</v>
      </c>
      <c r="C275" s="19">
        <v>50000</v>
      </c>
      <c r="D275" s="19">
        <v>50000</v>
      </c>
      <c r="E275" s="19">
        <v>50000</v>
      </c>
      <c r="F275" s="18">
        <v>3.1</v>
      </c>
      <c r="G275" s="20">
        <v>45730</v>
      </c>
      <c r="H275" s="21">
        <v>46095</v>
      </c>
      <c r="I275" s="27">
        <v>45737</v>
      </c>
      <c r="J275" s="28">
        <v>45828</v>
      </c>
      <c r="K275" s="29">
        <v>99</v>
      </c>
      <c r="L275" s="30">
        <f t="shared" ref="L275:L338" si="22">E275*F275*K275/360/100</f>
        <v>426.25</v>
      </c>
      <c r="M275" s="30"/>
      <c r="N275" s="30">
        <v>426.25</v>
      </c>
      <c r="O275" s="31" t="s">
        <v>232</v>
      </c>
      <c r="P275" s="32" t="s">
        <v>566</v>
      </c>
      <c r="Q275" s="1">
        <v>0</v>
      </c>
      <c r="R275" s="1">
        <v>0</v>
      </c>
    </row>
    <row r="276" s="1" customFormat="1" customHeight="1" spans="1:18">
      <c r="A276" s="18" t="s">
        <v>518</v>
      </c>
      <c r="B276" s="18" t="s">
        <v>567</v>
      </c>
      <c r="C276" s="19">
        <v>50000</v>
      </c>
      <c r="D276" s="19">
        <v>50000</v>
      </c>
      <c r="E276" s="19">
        <v>50000</v>
      </c>
      <c r="F276" s="18">
        <v>3.1</v>
      </c>
      <c r="G276" s="20">
        <v>45596</v>
      </c>
      <c r="H276" s="21">
        <v>45950</v>
      </c>
      <c r="I276" s="27">
        <v>45737</v>
      </c>
      <c r="J276" s="28">
        <v>45828</v>
      </c>
      <c r="K276" s="29">
        <f t="shared" ref="K276:K280" si="23">J276-I276+1</f>
        <v>92</v>
      </c>
      <c r="L276" s="30">
        <f t="shared" si="22"/>
        <v>396.111111111111</v>
      </c>
      <c r="M276" s="30"/>
      <c r="N276" s="30">
        <v>396.11</v>
      </c>
      <c r="O276" s="31"/>
      <c r="P276" s="32" t="s">
        <v>568</v>
      </c>
      <c r="Q276" s="1">
        <v>0</v>
      </c>
      <c r="R276" s="1">
        <v>0</v>
      </c>
    </row>
    <row r="277" s="1" customFormat="1" customHeight="1" spans="1:18">
      <c r="A277" s="18" t="s">
        <v>518</v>
      </c>
      <c r="B277" s="18" t="s">
        <v>569</v>
      </c>
      <c r="C277" s="19">
        <v>50000</v>
      </c>
      <c r="D277" s="19">
        <v>50000</v>
      </c>
      <c r="E277" s="19">
        <v>50000</v>
      </c>
      <c r="F277" s="18">
        <v>3.1</v>
      </c>
      <c r="G277" s="20">
        <v>45729</v>
      </c>
      <c r="H277" s="21">
        <v>46094</v>
      </c>
      <c r="I277" s="27">
        <v>45737</v>
      </c>
      <c r="J277" s="28">
        <v>45828</v>
      </c>
      <c r="K277" s="29">
        <f>+J277-G277+1</f>
        <v>100</v>
      </c>
      <c r="L277" s="30">
        <f t="shared" si="22"/>
        <v>430.555555555556</v>
      </c>
      <c r="M277" s="30"/>
      <c r="N277" s="30">
        <v>430.56</v>
      </c>
      <c r="O277" s="31" t="s">
        <v>232</v>
      </c>
      <c r="P277" s="32" t="s">
        <v>570</v>
      </c>
      <c r="Q277" s="1">
        <v>0</v>
      </c>
      <c r="R277" s="1">
        <v>0</v>
      </c>
    </row>
    <row r="278" s="1" customFormat="1" customHeight="1" spans="1:18">
      <c r="A278" s="18" t="s">
        <v>518</v>
      </c>
      <c r="B278" s="18" t="s">
        <v>571</v>
      </c>
      <c r="C278" s="19">
        <v>50000</v>
      </c>
      <c r="D278" s="19">
        <v>50000</v>
      </c>
      <c r="E278" s="19">
        <v>50000</v>
      </c>
      <c r="F278" s="18">
        <v>3.1</v>
      </c>
      <c r="G278" s="20">
        <v>45599</v>
      </c>
      <c r="H278" s="21">
        <v>45964</v>
      </c>
      <c r="I278" s="27">
        <v>45737</v>
      </c>
      <c r="J278" s="28">
        <v>45828</v>
      </c>
      <c r="K278" s="29">
        <f t="shared" si="23"/>
        <v>92</v>
      </c>
      <c r="L278" s="30">
        <f t="shared" si="22"/>
        <v>396.111111111111</v>
      </c>
      <c r="M278" s="30"/>
      <c r="N278" s="30">
        <v>396.11</v>
      </c>
      <c r="O278" s="31"/>
      <c r="P278" s="32" t="s">
        <v>572</v>
      </c>
      <c r="Q278" s="1">
        <v>0</v>
      </c>
      <c r="R278" s="1">
        <v>0</v>
      </c>
    </row>
    <row r="279" s="1" customFormat="1" customHeight="1" spans="1:18">
      <c r="A279" s="18" t="s">
        <v>518</v>
      </c>
      <c r="B279" s="18" t="s">
        <v>573</v>
      </c>
      <c r="C279" s="19">
        <v>50000</v>
      </c>
      <c r="D279" s="19">
        <v>50000</v>
      </c>
      <c r="E279" s="19">
        <v>50000</v>
      </c>
      <c r="F279" s="18">
        <v>3.1</v>
      </c>
      <c r="G279" s="20">
        <v>45595</v>
      </c>
      <c r="H279" s="21">
        <v>45950</v>
      </c>
      <c r="I279" s="27">
        <v>45737</v>
      </c>
      <c r="J279" s="28">
        <v>45828</v>
      </c>
      <c r="K279" s="29">
        <f t="shared" si="23"/>
        <v>92</v>
      </c>
      <c r="L279" s="30">
        <f t="shared" si="22"/>
        <v>396.111111111111</v>
      </c>
      <c r="M279" s="30"/>
      <c r="N279" s="30">
        <v>396.11</v>
      </c>
      <c r="O279" s="31"/>
      <c r="P279" s="32" t="s">
        <v>574</v>
      </c>
      <c r="Q279" s="1">
        <v>0</v>
      </c>
      <c r="R279" s="1">
        <v>0</v>
      </c>
    </row>
    <row r="280" s="1" customFormat="1" customHeight="1" spans="1:18">
      <c r="A280" s="18" t="s">
        <v>518</v>
      </c>
      <c r="B280" s="18" t="s">
        <v>575</v>
      </c>
      <c r="C280" s="19">
        <v>19000</v>
      </c>
      <c r="D280" s="19">
        <v>18955.42</v>
      </c>
      <c r="E280" s="19">
        <v>18955.42</v>
      </c>
      <c r="F280" s="18">
        <v>3.35</v>
      </c>
      <c r="G280" s="20">
        <v>45580</v>
      </c>
      <c r="H280" s="21">
        <v>45945</v>
      </c>
      <c r="I280" s="27">
        <v>45737</v>
      </c>
      <c r="J280" s="28">
        <v>45828</v>
      </c>
      <c r="K280" s="29">
        <f t="shared" si="23"/>
        <v>92</v>
      </c>
      <c r="L280" s="30">
        <f t="shared" si="22"/>
        <v>162.279456777778</v>
      </c>
      <c r="M280" s="33">
        <v>0.1</v>
      </c>
      <c r="N280" s="30">
        <v>162.38</v>
      </c>
      <c r="O280" s="31" t="s">
        <v>30</v>
      </c>
      <c r="P280" s="32" t="s">
        <v>576</v>
      </c>
      <c r="Q280" s="1">
        <v>44.58</v>
      </c>
      <c r="R280" s="1">
        <v>0.1</v>
      </c>
    </row>
    <row r="281" s="1" customFormat="1" customHeight="1" spans="1:18">
      <c r="A281" s="18" t="s">
        <v>518</v>
      </c>
      <c r="B281" s="18" t="s">
        <v>577</v>
      </c>
      <c r="C281" s="19">
        <v>50000</v>
      </c>
      <c r="D281" s="19">
        <v>50000</v>
      </c>
      <c r="E281" s="19">
        <v>50000</v>
      </c>
      <c r="F281" s="18">
        <v>3.1</v>
      </c>
      <c r="G281" s="20">
        <v>45799</v>
      </c>
      <c r="H281" s="21">
        <v>46163</v>
      </c>
      <c r="I281" s="27">
        <v>45737</v>
      </c>
      <c r="J281" s="28">
        <v>45828</v>
      </c>
      <c r="K281" s="33">
        <v>30</v>
      </c>
      <c r="L281" s="30">
        <f t="shared" si="22"/>
        <v>129.166666666667</v>
      </c>
      <c r="M281" s="30"/>
      <c r="N281" s="30">
        <v>129.17</v>
      </c>
      <c r="O281" s="31" t="s">
        <v>232</v>
      </c>
      <c r="P281" s="32" t="s">
        <v>578</v>
      </c>
      <c r="Q281" s="1">
        <v>0</v>
      </c>
      <c r="R281" s="1">
        <v>0</v>
      </c>
    </row>
    <row r="282" s="1" customFormat="1" customHeight="1" spans="1:18">
      <c r="A282" s="18" t="s">
        <v>518</v>
      </c>
      <c r="B282" s="18" t="s">
        <v>579</v>
      </c>
      <c r="C282" s="19">
        <v>50000</v>
      </c>
      <c r="D282" s="19">
        <v>50000</v>
      </c>
      <c r="E282" s="19">
        <v>50000</v>
      </c>
      <c r="F282" s="18">
        <v>3.35</v>
      </c>
      <c r="G282" s="20">
        <v>45565</v>
      </c>
      <c r="H282" s="21">
        <v>45930</v>
      </c>
      <c r="I282" s="27">
        <v>45737</v>
      </c>
      <c r="J282" s="28">
        <v>45828</v>
      </c>
      <c r="K282" s="29">
        <f t="shared" ref="K282:K301" si="24">J282-I282+1</f>
        <v>92</v>
      </c>
      <c r="L282" s="30">
        <f t="shared" si="22"/>
        <v>428.055555555556</v>
      </c>
      <c r="M282" s="30"/>
      <c r="N282" s="30">
        <v>428.06</v>
      </c>
      <c r="O282" s="31"/>
      <c r="P282" s="32" t="s">
        <v>580</v>
      </c>
      <c r="Q282" s="1">
        <v>0</v>
      </c>
      <c r="R282" s="1">
        <v>0</v>
      </c>
    </row>
    <row r="283" s="1" customFormat="1" customHeight="1" spans="1:18">
      <c r="A283" s="18" t="s">
        <v>518</v>
      </c>
      <c r="B283" s="18" t="s">
        <v>581</v>
      </c>
      <c r="C283" s="19">
        <v>30000</v>
      </c>
      <c r="D283" s="19">
        <v>30000</v>
      </c>
      <c r="E283" s="19">
        <v>30000</v>
      </c>
      <c r="F283" s="18">
        <v>3.35</v>
      </c>
      <c r="G283" s="20">
        <v>45589</v>
      </c>
      <c r="H283" s="21">
        <v>45954</v>
      </c>
      <c r="I283" s="27">
        <v>45737</v>
      </c>
      <c r="J283" s="28">
        <v>45828</v>
      </c>
      <c r="K283" s="29">
        <f t="shared" si="24"/>
        <v>92</v>
      </c>
      <c r="L283" s="30">
        <f t="shared" si="22"/>
        <v>256.833333333333</v>
      </c>
      <c r="M283" s="30"/>
      <c r="N283" s="30">
        <v>256.83</v>
      </c>
      <c r="O283" s="31"/>
      <c r="P283" s="32" t="s">
        <v>582</v>
      </c>
      <c r="Q283" s="1">
        <v>0</v>
      </c>
      <c r="R283" s="1">
        <v>0</v>
      </c>
    </row>
    <row r="284" s="1" customFormat="1" customHeight="1" spans="1:18">
      <c r="A284" s="18" t="s">
        <v>518</v>
      </c>
      <c r="B284" s="18" t="s">
        <v>583</v>
      </c>
      <c r="C284" s="19">
        <v>24500</v>
      </c>
      <c r="D284" s="19">
        <v>21655.43</v>
      </c>
      <c r="E284" s="19">
        <v>21655.43</v>
      </c>
      <c r="F284" s="18">
        <v>4.3</v>
      </c>
      <c r="G284" s="20">
        <v>45104</v>
      </c>
      <c r="H284" s="21">
        <v>45828</v>
      </c>
      <c r="I284" s="27">
        <v>45737</v>
      </c>
      <c r="J284" s="28">
        <v>45828</v>
      </c>
      <c r="K284" s="29">
        <f t="shared" si="24"/>
        <v>92</v>
      </c>
      <c r="L284" s="30">
        <f t="shared" si="22"/>
        <v>237.969114111111</v>
      </c>
      <c r="M284" s="30"/>
      <c r="N284" s="30">
        <v>237.97</v>
      </c>
      <c r="O284" s="31"/>
      <c r="P284" s="32" t="s">
        <v>584</v>
      </c>
      <c r="Q284" s="1">
        <v>0</v>
      </c>
      <c r="R284" s="1">
        <v>0</v>
      </c>
    </row>
    <row r="285" s="1" customFormat="1" customHeight="1" spans="1:18">
      <c r="A285" s="18" t="s">
        <v>518</v>
      </c>
      <c r="B285" s="18" t="s">
        <v>585</v>
      </c>
      <c r="C285" s="19">
        <v>45000</v>
      </c>
      <c r="D285" s="19">
        <v>40000</v>
      </c>
      <c r="E285" s="19">
        <v>40000</v>
      </c>
      <c r="F285" s="18">
        <v>3.35</v>
      </c>
      <c r="G285" s="20">
        <v>45523</v>
      </c>
      <c r="H285" s="21">
        <v>45888</v>
      </c>
      <c r="I285" s="27">
        <v>45737</v>
      </c>
      <c r="J285" s="28">
        <v>45828</v>
      </c>
      <c r="K285" s="29">
        <f t="shared" si="24"/>
        <v>92</v>
      </c>
      <c r="L285" s="30">
        <f t="shared" si="22"/>
        <v>342.444444444444</v>
      </c>
      <c r="M285" s="30"/>
      <c r="N285" s="30">
        <v>342.44</v>
      </c>
      <c r="O285" s="31"/>
      <c r="P285" s="32" t="s">
        <v>586</v>
      </c>
      <c r="Q285" s="1">
        <v>0</v>
      </c>
      <c r="R285" s="1">
        <v>0</v>
      </c>
    </row>
    <row r="286" s="1" customFormat="1" customHeight="1" spans="1:18">
      <c r="A286" s="18" t="s">
        <v>518</v>
      </c>
      <c r="B286" s="18" t="s">
        <v>587</v>
      </c>
      <c r="C286" s="19">
        <v>50000</v>
      </c>
      <c r="D286" s="19">
        <v>50000</v>
      </c>
      <c r="E286" s="19">
        <v>50000</v>
      </c>
      <c r="F286" s="18">
        <v>3.1</v>
      </c>
      <c r="G286" s="20">
        <v>45595</v>
      </c>
      <c r="H286" s="21">
        <v>45950</v>
      </c>
      <c r="I286" s="27">
        <v>45737</v>
      </c>
      <c r="J286" s="28">
        <v>45828</v>
      </c>
      <c r="K286" s="29">
        <f t="shared" si="24"/>
        <v>92</v>
      </c>
      <c r="L286" s="30">
        <f t="shared" si="22"/>
        <v>396.111111111111</v>
      </c>
      <c r="M286" s="30"/>
      <c r="N286" s="30">
        <v>396.11</v>
      </c>
      <c r="O286" s="31"/>
      <c r="P286" s="32" t="s">
        <v>588</v>
      </c>
      <c r="Q286" s="1">
        <v>0</v>
      </c>
      <c r="R286" s="1">
        <v>0</v>
      </c>
    </row>
    <row r="287" s="1" customFormat="1" customHeight="1" spans="1:18">
      <c r="A287" s="18" t="s">
        <v>518</v>
      </c>
      <c r="B287" s="18" t="s">
        <v>589</v>
      </c>
      <c r="C287" s="19">
        <v>29000</v>
      </c>
      <c r="D287" s="19">
        <v>0</v>
      </c>
      <c r="E287" s="19">
        <v>0</v>
      </c>
      <c r="F287" s="18">
        <v>4.3</v>
      </c>
      <c r="G287" s="20">
        <v>45075</v>
      </c>
      <c r="H287" s="21">
        <v>45797</v>
      </c>
      <c r="I287" s="27">
        <v>45737</v>
      </c>
      <c r="J287" s="28">
        <v>45828</v>
      </c>
      <c r="K287" s="29">
        <f t="shared" si="24"/>
        <v>92</v>
      </c>
      <c r="L287" s="30">
        <f t="shared" si="22"/>
        <v>0</v>
      </c>
      <c r="M287" s="33">
        <v>159.23</v>
      </c>
      <c r="N287" s="30">
        <v>159.23</v>
      </c>
      <c r="O287" s="31" t="s">
        <v>247</v>
      </c>
      <c r="P287" s="32" t="s">
        <v>590</v>
      </c>
      <c r="Q287" s="1">
        <v>23000</v>
      </c>
      <c r="R287" s="1">
        <v>167.39</v>
      </c>
    </row>
    <row r="288" s="1" customFormat="1" customHeight="1" spans="1:18">
      <c r="A288" s="18" t="s">
        <v>591</v>
      </c>
      <c r="B288" s="18" t="s">
        <v>592</v>
      </c>
      <c r="C288" s="19">
        <v>50000</v>
      </c>
      <c r="D288" s="19">
        <v>50000</v>
      </c>
      <c r="E288" s="19">
        <v>50000</v>
      </c>
      <c r="F288" s="18">
        <v>3.35</v>
      </c>
      <c r="G288" s="20">
        <v>45564</v>
      </c>
      <c r="H288" s="21">
        <v>45929</v>
      </c>
      <c r="I288" s="27">
        <v>45737</v>
      </c>
      <c r="J288" s="28">
        <v>45828</v>
      </c>
      <c r="K288" s="29">
        <f t="shared" si="24"/>
        <v>92</v>
      </c>
      <c r="L288" s="30">
        <f t="shared" si="22"/>
        <v>428.055555555556</v>
      </c>
      <c r="M288" s="30"/>
      <c r="N288" s="30">
        <v>428.06</v>
      </c>
      <c r="O288" s="31"/>
      <c r="P288" s="32" t="s">
        <v>593</v>
      </c>
      <c r="Q288" s="1">
        <v>0</v>
      </c>
      <c r="R288" s="1">
        <v>0</v>
      </c>
    </row>
    <row r="289" s="1" customFormat="1" customHeight="1" spans="1:18">
      <c r="A289" s="18" t="s">
        <v>591</v>
      </c>
      <c r="B289" s="18" t="s">
        <v>594</v>
      </c>
      <c r="C289" s="19">
        <v>50000</v>
      </c>
      <c r="D289" s="19">
        <v>50000</v>
      </c>
      <c r="E289" s="19">
        <v>50000</v>
      </c>
      <c r="F289" s="18">
        <v>3.35</v>
      </c>
      <c r="G289" s="20">
        <v>45537</v>
      </c>
      <c r="H289" s="21">
        <v>45902</v>
      </c>
      <c r="I289" s="27">
        <v>45737</v>
      </c>
      <c r="J289" s="28">
        <v>45828</v>
      </c>
      <c r="K289" s="29">
        <f t="shared" si="24"/>
        <v>92</v>
      </c>
      <c r="L289" s="30">
        <f t="shared" si="22"/>
        <v>428.055555555556</v>
      </c>
      <c r="M289" s="30"/>
      <c r="N289" s="30">
        <v>428.06</v>
      </c>
      <c r="O289" s="31"/>
      <c r="P289" s="32" t="s">
        <v>595</v>
      </c>
      <c r="Q289" s="1">
        <v>0</v>
      </c>
      <c r="R289" s="1">
        <v>0</v>
      </c>
    </row>
    <row r="290" s="1" customFormat="1" customHeight="1" spans="1:18">
      <c r="A290" s="18" t="s">
        <v>591</v>
      </c>
      <c r="B290" s="18" t="s">
        <v>596</v>
      </c>
      <c r="C290" s="19">
        <v>30000</v>
      </c>
      <c r="D290" s="19">
        <v>30000</v>
      </c>
      <c r="E290" s="19">
        <v>30000</v>
      </c>
      <c r="F290" s="18">
        <v>3.1</v>
      </c>
      <c r="G290" s="20">
        <v>45669</v>
      </c>
      <c r="H290" s="21">
        <v>46034</v>
      </c>
      <c r="I290" s="27">
        <v>45737</v>
      </c>
      <c r="J290" s="28">
        <v>45828</v>
      </c>
      <c r="K290" s="29">
        <f t="shared" si="24"/>
        <v>92</v>
      </c>
      <c r="L290" s="30">
        <f t="shared" si="22"/>
        <v>237.666666666667</v>
      </c>
      <c r="M290" s="30"/>
      <c r="N290" s="30">
        <v>237.67</v>
      </c>
      <c r="O290" s="31"/>
      <c r="P290" s="32" t="s">
        <v>597</v>
      </c>
      <c r="Q290" s="1">
        <v>0</v>
      </c>
      <c r="R290" s="1">
        <v>0</v>
      </c>
    </row>
    <row r="291" s="1" customFormat="1" customHeight="1" spans="1:18">
      <c r="A291" s="18" t="s">
        <v>591</v>
      </c>
      <c r="B291" s="18" t="s">
        <v>598</v>
      </c>
      <c r="C291" s="19">
        <v>50000</v>
      </c>
      <c r="D291" s="19">
        <v>50000</v>
      </c>
      <c r="E291" s="19">
        <v>50000</v>
      </c>
      <c r="F291" s="18">
        <v>3.35</v>
      </c>
      <c r="G291" s="20">
        <v>45510</v>
      </c>
      <c r="H291" s="21">
        <v>45875</v>
      </c>
      <c r="I291" s="27">
        <v>45737</v>
      </c>
      <c r="J291" s="28">
        <v>45828</v>
      </c>
      <c r="K291" s="29">
        <f t="shared" si="24"/>
        <v>92</v>
      </c>
      <c r="L291" s="30">
        <f t="shared" si="22"/>
        <v>428.055555555556</v>
      </c>
      <c r="M291" s="30"/>
      <c r="N291" s="30">
        <v>428.06</v>
      </c>
      <c r="O291" s="31"/>
      <c r="P291" s="32" t="s">
        <v>599</v>
      </c>
      <c r="Q291" s="1">
        <v>0</v>
      </c>
      <c r="R291" s="1">
        <v>0</v>
      </c>
    </row>
    <row r="292" s="1" customFormat="1" customHeight="1" spans="1:18">
      <c r="A292" s="18" t="s">
        <v>591</v>
      </c>
      <c r="B292" s="18" t="s">
        <v>600</v>
      </c>
      <c r="C292" s="19">
        <v>50000</v>
      </c>
      <c r="D292" s="19">
        <v>50000</v>
      </c>
      <c r="E292" s="19">
        <v>50000</v>
      </c>
      <c r="F292" s="18">
        <v>3.35</v>
      </c>
      <c r="G292" s="20">
        <v>45510</v>
      </c>
      <c r="H292" s="21">
        <v>45875</v>
      </c>
      <c r="I292" s="27">
        <v>45737</v>
      </c>
      <c r="J292" s="28">
        <v>45828</v>
      </c>
      <c r="K292" s="29">
        <f t="shared" si="24"/>
        <v>92</v>
      </c>
      <c r="L292" s="30">
        <f t="shared" si="22"/>
        <v>428.055555555556</v>
      </c>
      <c r="M292" s="30"/>
      <c r="N292" s="30">
        <v>428.06</v>
      </c>
      <c r="O292" s="31"/>
      <c r="P292" s="32" t="s">
        <v>601</v>
      </c>
      <c r="Q292" s="1">
        <v>0</v>
      </c>
      <c r="R292" s="1">
        <v>0</v>
      </c>
    </row>
    <row r="293" s="1" customFormat="1" customHeight="1" spans="1:18">
      <c r="A293" s="18" t="s">
        <v>591</v>
      </c>
      <c r="B293" s="18" t="s">
        <v>602</v>
      </c>
      <c r="C293" s="19">
        <v>50000</v>
      </c>
      <c r="D293" s="19">
        <v>50000</v>
      </c>
      <c r="E293" s="19">
        <v>50000</v>
      </c>
      <c r="F293" s="18">
        <v>3.1</v>
      </c>
      <c r="G293" s="20">
        <v>45642</v>
      </c>
      <c r="H293" s="21">
        <v>46007</v>
      </c>
      <c r="I293" s="27">
        <v>45737</v>
      </c>
      <c r="J293" s="28">
        <v>45828</v>
      </c>
      <c r="K293" s="29">
        <f t="shared" si="24"/>
        <v>92</v>
      </c>
      <c r="L293" s="30">
        <f t="shared" si="22"/>
        <v>396.111111111111</v>
      </c>
      <c r="M293" s="30"/>
      <c r="N293" s="30">
        <v>396.11</v>
      </c>
      <c r="O293" s="31"/>
      <c r="P293" s="32" t="s">
        <v>603</v>
      </c>
      <c r="Q293" s="1">
        <v>0</v>
      </c>
      <c r="R293" s="1">
        <v>0</v>
      </c>
    </row>
    <row r="294" s="1" customFormat="1" customHeight="1" spans="1:18">
      <c r="A294" s="18" t="s">
        <v>591</v>
      </c>
      <c r="B294" s="18" t="s">
        <v>604</v>
      </c>
      <c r="C294" s="19">
        <v>50000</v>
      </c>
      <c r="D294" s="19">
        <v>50000</v>
      </c>
      <c r="E294" s="19">
        <v>50000</v>
      </c>
      <c r="F294" s="18">
        <v>3.35</v>
      </c>
      <c r="G294" s="20">
        <v>45532</v>
      </c>
      <c r="H294" s="21">
        <v>45889</v>
      </c>
      <c r="I294" s="27">
        <v>45737</v>
      </c>
      <c r="J294" s="28">
        <v>45828</v>
      </c>
      <c r="K294" s="29">
        <f t="shared" si="24"/>
        <v>92</v>
      </c>
      <c r="L294" s="30">
        <f t="shared" si="22"/>
        <v>428.055555555556</v>
      </c>
      <c r="M294" s="30"/>
      <c r="N294" s="30">
        <v>428.06</v>
      </c>
      <c r="O294" s="31"/>
      <c r="P294" s="32" t="s">
        <v>605</v>
      </c>
      <c r="Q294" s="1">
        <v>0</v>
      </c>
      <c r="R294" s="1">
        <v>0</v>
      </c>
    </row>
    <row r="295" s="1" customFormat="1" customHeight="1" spans="1:18">
      <c r="A295" s="18" t="s">
        <v>591</v>
      </c>
      <c r="B295" s="18" t="s">
        <v>606</v>
      </c>
      <c r="C295" s="19">
        <v>20000</v>
      </c>
      <c r="D295" s="19">
        <v>20000</v>
      </c>
      <c r="E295" s="19">
        <v>20000</v>
      </c>
      <c r="F295" s="18">
        <v>3.35</v>
      </c>
      <c r="G295" s="20">
        <v>45527</v>
      </c>
      <c r="H295" s="21">
        <v>45889</v>
      </c>
      <c r="I295" s="27">
        <v>45737</v>
      </c>
      <c r="J295" s="28">
        <v>45828</v>
      </c>
      <c r="K295" s="29">
        <f t="shared" si="24"/>
        <v>92</v>
      </c>
      <c r="L295" s="30">
        <f t="shared" si="22"/>
        <v>171.222222222222</v>
      </c>
      <c r="M295" s="30"/>
      <c r="N295" s="30">
        <v>171.22</v>
      </c>
      <c r="O295" s="31"/>
      <c r="P295" s="32" t="s">
        <v>607</v>
      </c>
      <c r="Q295" s="1">
        <v>0</v>
      </c>
      <c r="R295" s="1">
        <v>0</v>
      </c>
    </row>
    <row r="296" s="1" customFormat="1" customHeight="1" spans="1:18">
      <c r="A296" s="18" t="s">
        <v>591</v>
      </c>
      <c r="B296" s="18" t="s">
        <v>608</v>
      </c>
      <c r="C296" s="19">
        <v>36000</v>
      </c>
      <c r="D296" s="19">
        <v>34000</v>
      </c>
      <c r="E296" s="19">
        <v>34000</v>
      </c>
      <c r="F296" s="18">
        <v>3.45</v>
      </c>
      <c r="G296" s="20">
        <v>45473</v>
      </c>
      <c r="H296" s="21">
        <v>45828</v>
      </c>
      <c r="I296" s="27">
        <v>45737</v>
      </c>
      <c r="J296" s="28">
        <v>45828</v>
      </c>
      <c r="K296" s="29">
        <f t="shared" si="24"/>
        <v>92</v>
      </c>
      <c r="L296" s="30">
        <f t="shared" si="22"/>
        <v>299.766666666667</v>
      </c>
      <c r="M296" s="30"/>
      <c r="N296" s="30">
        <v>299.77</v>
      </c>
      <c r="O296" s="31"/>
      <c r="P296" s="32" t="s">
        <v>609</v>
      </c>
      <c r="Q296" s="1">
        <v>0</v>
      </c>
      <c r="R296" s="1">
        <v>0</v>
      </c>
    </row>
    <row r="297" s="1" customFormat="1" customHeight="1" spans="1:18">
      <c r="A297" s="18" t="s">
        <v>591</v>
      </c>
      <c r="B297" s="18" t="s">
        <v>610</v>
      </c>
      <c r="C297" s="19">
        <v>50000</v>
      </c>
      <c r="D297" s="19">
        <v>50000</v>
      </c>
      <c r="E297" s="19">
        <v>50000</v>
      </c>
      <c r="F297" s="18">
        <v>3.1</v>
      </c>
      <c r="G297" s="20">
        <v>45669</v>
      </c>
      <c r="H297" s="21">
        <v>46034</v>
      </c>
      <c r="I297" s="27">
        <v>45737</v>
      </c>
      <c r="J297" s="28">
        <v>45828</v>
      </c>
      <c r="K297" s="29">
        <f t="shared" si="24"/>
        <v>92</v>
      </c>
      <c r="L297" s="30">
        <f t="shared" si="22"/>
        <v>396.111111111111</v>
      </c>
      <c r="M297" s="30"/>
      <c r="N297" s="30">
        <v>396.11</v>
      </c>
      <c r="O297" s="31"/>
      <c r="P297" s="32" t="s">
        <v>611</v>
      </c>
      <c r="Q297" s="1">
        <v>0</v>
      </c>
      <c r="R297" s="1">
        <v>0</v>
      </c>
    </row>
    <row r="298" s="1" customFormat="1" customHeight="1" spans="1:18">
      <c r="A298" s="18" t="s">
        <v>591</v>
      </c>
      <c r="B298" s="18" t="s">
        <v>612</v>
      </c>
      <c r="C298" s="19">
        <v>50000</v>
      </c>
      <c r="D298" s="19">
        <v>50000</v>
      </c>
      <c r="E298" s="19">
        <v>50000</v>
      </c>
      <c r="F298" s="18">
        <v>3.1</v>
      </c>
      <c r="G298" s="20">
        <v>45611</v>
      </c>
      <c r="H298" s="21">
        <v>45975</v>
      </c>
      <c r="I298" s="27">
        <v>45737</v>
      </c>
      <c r="J298" s="28">
        <v>45828</v>
      </c>
      <c r="K298" s="29">
        <f t="shared" si="24"/>
        <v>92</v>
      </c>
      <c r="L298" s="30">
        <f t="shared" si="22"/>
        <v>396.111111111111</v>
      </c>
      <c r="M298" s="30"/>
      <c r="N298" s="30">
        <v>396.11</v>
      </c>
      <c r="O298" s="31"/>
      <c r="P298" s="32" t="s">
        <v>613</v>
      </c>
      <c r="Q298" s="1">
        <v>0</v>
      </c>
      <c r="R298" s="1">
        <v>0</v>
      </c>
    </row>
    <row r="299" s="1" customFormat="1" customHeight="1" spans="1:18">
      <c r="A299" s="18" t="s">
        <v>591</v>
      </c>
      <c r="B299" s="18" t="s">
        <v>614</v>
      </c>
      <c r="C299" s="19">
        <v>20000</v>
      </c>
      <c r="D299" s="19">
        <v>20000</v>
      </c>
      <c r="E299" s="19">
        <v>20000</v>
      </c>
      <c r="F299" s="18">
        <v>3.35</v>
      </c>
      <c r="G299" s="20">
        <v>45533</v>
      </c>
      <c r="H299" s="21">
        <v>45889</v>
      </c>
      <c r="I299" s="27">
        <v>45737</v>
      </c>
      <c r="J299" s="28">
        <v>45828</v>
      </c>
      <c r="K299" s="29">
        <f t="shared" si="24"/>
        <v>92</v>
      </c>
      <c r="L299" s="30">
        <f t="shared" si="22"/>
        <v>171.222222222222</v>
      </c>
      <c r="M299" s="30"/>
      <c r="N299" s="30">
        <v>171.22</v>
      </c>
      <c r="O299" s="31"/>
      <c r="P299" s="32" t="s">
        <v>615</v>
      </c>
      <c r="Q299" s="1">
        <v>0</v>
      </c>
      <c r="R299" s="1">
        <v>0</v>
      </c>
    </row>
    <row r="300" s="1" customFormat="1" customHeight="1" spans="1:18">
      <c r="A300" s="18" t="s">
        <v>591</v>
      </c>
      <c r="B300" s="18" t="s">
        <v>616</v>
      </c>
      <c r="C300" s="19">
        <v>20000</v>
      </c>
      <c r="D300" s="19">
        <v>20000</v>
      </c>
      <c r="E300" s="19">
        <v>20000</v>
      </c>
      <c r="F300" s="18">
        <v>3.1</v>
      </c>
      <c r="G300" s="20">
        <v>45652</v>
      </c>
      <c r="H300" s="21">
        <v>46016</v>
      </c>
      <c r="I300" s="27">
        <v>45737</v>
      </c>
      <c r="J300" s="28">
        <v>45828</v>
      </c>
      <c r="K300" s="29">
        <f t="shared" si="24"/>
        <v>92</v>
      </c>
      <c r="L300" s="30">
        <f t="shared" si="22"/>
        <v>158.444444444444</v>
      </c>
      <c r="M300" s="30"/>
      <c r="N300" s="30">
        <v>158.44</v>
      </c>
      <c r="O300" s="31"/>
      <c r="P300" s="32" t="s">
        <v>617</v>
      </c>
      <c r="Q300" s="1">
        <v>0</v>
      </c>
      <c r="R300" s="1">
        <v>0</v>
      </c>
    </row>
    <row r="301" s="1" customFormat="1" customHeight="1" spans="1:18">
      <c r="A301" s="18" t="s">
        <v>591</v>
      </c>
      <c r="B301" s="18" t="s">
        <v>618</v>
      </c>
      <c r="C301" s="19">
        <v>50000</v>
      </c>
      <c r="D301" s="19">
        <v>50000</v>
      </c>
      <c r="E301" s="19">
        <v>50000</v>
      </c>
      <c r="F301" s="18">
        <v>3.35</v>
      </c>
      <c r="G301" s="20">
        <v>45513</v>
      </c>
      <c r="H301" s="21">
        <v>45877</v>
      </c>
      <c r="I301" s="27">
        <v>45737</v>
      </c>
      <c r="J301" s="28">
        <v>45828</v>
      </c>
      <c r="K301" s="29">
        <f t="shared" si="24"/>
        <v>92</v>
      </c>
      <c r="L301" s="30">
        <f t="shared" si="22"/>
        <v>428.055555555556</v>
      </c>
      <c r="M301" s="30"/>
      <c r="N301" s="30">
        <v>428.06</v>
      </c>
      <c r="O301" s="31"/>
      <c r="P301" s="32" t="s">
        <v>619</v>
      </c>
      <c r="Q301" s="1">
        <v>0</v>
      </c>
      <c r="R301" s="1">
        <v>0</v>
      </c>
    </row>
    <row r="302" s="1" customFormat="1" customHeight="1" spans="1:18">
      <c r="A302" s="18" t="s">
        <v>591</v>
      </c>
      <c r="B302" s="18" t="s">
        <v>620</v>
      </c>
      <c r="C302" s="19">
        <v>50000</v>
      </c>
      <c r="D302" s="19">
        <v>50000</v>
      </c>
      <c r="E302" s="19">
        <v>50000</v>
      </c>
      <c r="F302" s="18">
        <v>3</v>
      </c>
      <c r="G302" s="20">
        <v>45814</v>
      </c>
      <c r="H302" s="21">
        <v>46178</v>
      </c>
      <c r="I302" s="27">
        <v>45737</v>
      </c>
      <c r="J302" s="28">
        <v>45828</v>
      </c>
      <c r="K302" s="33">
        <v>15</v>
      </c>
      <c r="L302" s="30">
        <f t="shared" si="22"/>
        <v>62.5</v>
      </c>
      <c r="M302" s="30"/>
      <c r="N302" s="30">
        <v>62.5</v>
      </c>
      <c r="O302" s="31" t="s">
        <v>232</v>
      </c>
      <c r="P302" s="32" t="s">
        <v>621</v>
      </c>
      <c r="Q302" s="1">
        <v>0</v>
      </c>
      <c r="R302" s="1">
        <v>0</v>
      </c>
    </row>
    <row r="303" s="1" customFormat="1" customHeight="1" spans="1:18">
      <c r="A303" s="18" t="s">
        <v>591</v>
      </c>
      <c r="B303" s="18" t="s">
        <v>622</v>
      </c>
      <c r="C303" s="19">
        <v>46499</v>
      </c>
      <c r="D303" s="19">
        <v>46499</v>
      </c>
      <c r="E303" s="19">
        <v>46499</v>
      </c>
      <c r="F303" s="18">
        <v>3</v>
      </c>
      <c r="G303" s="20">
        <v>45807</v>
      </c>
      <c r="H303" s="21">
        <v>46162</v>
      </c>
      <c r="I303" s="27">
        <v>45737</v>
      </c>
      <c r="J303" s="28">
        <v>45828</v>
      </c>
      <c r="K303" s="33">
        <v>22</v>
      </c>
      <c r="L303" s="30">
        <f t="shared" si="22"/>
        <v>85.2481666666667</v>
      </c>
      <c r="M303" s="30"/>
      <c r="N303" s="30">
        <v>85.25</v>
      </c>
      <c r="O303" s="31" t="s">
        <v>232</v>
      </c>
      <c r="P303" s="32" t="s">
        <v>623</v>
      </c>
      <c r="Q303" s="1">
        <v>0</v>
      </c>
      <c r="R303" s="1">
        <v>0</v>
      </c>
    </row>
    <row r="304" s="1" customFormat="1" customHeight="1" spans="1:18">
      <c r="A304" s="18" t="s">
        <v>591</v>
      </c>
      <c r="B304" s="18" t="s">
        <v>624</v>
      </c>
      <c r="C304" s="19">
        <v>50000</v>
      </c>
      <c r="D304" s="19">
        <v>50000</v>
      </c>
      <c r="E304" s="19">
        <v>50000</v>
      </c>
      <c r="F304" s="18">
        <v>3.1</v>
      </c>
      <c r="G304" s="20">
        <v>45611</v>
      </c>
      <c r="H304" s="21">
        <v>45975</v>
      </c>
      <c r="I304" s="27">
        <v>45737</v>
      </c>
      <c r="J304" s="28">
        <v>45828</v>
      </c>
      <c r="K304" s="29">
        <f t="shared" ref="K304:K310" si="25">J304-I304+1</f>
        <v>92</v>
      </c>
      <c r="L304" s="30">
        <f t="shared" si="22"/>
        <v>396.111111111111</v>
      </c>
      <c r="M304" s="30"/>
      <c r="N304" s="30">
        <v>396.11</v>
      </c>
      <c r="O304" s="31"/>
      <c r="P304" s="32" t="s">
        <v>625</v>
      </c>
      <c r="Q304" s="1">
        <v>0</v>
      </c>
      <c r="R304" s="1">
        <v>0</v>
      </c>
    </row>
    <row r="305" s="1" customFormat="1" customHeight="1" spans="1:18">
      <c r="A305" s="18" t="s">
        <v>591</v>
      </c>
      <c r="B305" s="18" t="s">
        <v>626</v>
      </c>
      <c r="C305" s="19">
        <v>50000</v>
      </c>
      <c r="D305" s="19">
        <v>50000</v>
      </c>
      <c r="E305" s="19">
        <v>50000</v>
      </c>
      <c r="F305" s="18">
        <v>3.1</v>
      </c>
      <c r="G305" s="20">
        <v>45610</v>
      </c>
      <c r="H305" s="21">
        <v>45975</v>
      </c>
      <c r="I305" s="27">
        <v>45737</v>
      </c>
      <c r="J305" s="28">
        <v>45828</v>
      </c>
      <c r="K305" s="29">
        <f t="shared" si="25"/>
        <v>92</v>
      </c>
      <c r="L305" s="30">
        <f t="shared" si="22"/>
        <v>396.111111111111</v>
      </c>
      <c r="M305" s="30"/>
      <c r="N305" s="30">
        <v>396.11</v>
      </c>
      <c r="O305" s="31"/>
      <c r="P305" s="32" t="s">
        <v>627</v>
      </c>
      <c r="Q305" s="1">
        <v>0</v>
      </c>
      <c r="R305" s="1">
        <v>0</v>
      </c>
    </row>
    <row r="306" s="1" customFormat="1" customHeight="1" spans="1:18">
      <c r="A306" s="18" t="s">
        <v>591</v>
      </c>
      <c r="B306" s="18" t="s">
        <v>628</v>
      </c>
      <c r="C306" s="19">
        <v>20000</v>
      </c>
      <c r="D306" s="19">
        <v>20000</v>
      </c>
      <c r="E306" s="19">
        <v>20000</v>
      </c>
      <c r="F306" s="18">
        <v>3</v>
      </c>
      <c r="G306" s="20">
        <v>45807</v>
      </c>
      <c r="H306" s="21">
        <v>46162</v>
      </c>
      <c r="I306" s="27">
        <v>45737</v>
      </c>
      <c r="J306" s="28">
        <v>45828</v>
      </c>
      <c r="K306" s="33">
        <v>22</v>
      </c>
      <c r="L306" s="30">
        <f t="shared" si="22"/>
        <v>36.6666666666667</v>
      </c>
      <c r="M306" s="30"/>
      <c r="N306" s="30">
        <v>36.67</v>
      </c>
      <c r="O306" s="31" t="s">
        <v>232</v>
      </c>
      <c r="P306" s="32" t="s">
        <v>629</v>
      </c>
      <c r="Q306" s="1">
        <v>0</v>
      </c>
      <c r="R306" s="1">
        <v>0</v>
      </c>
    </row>
    <row r="307" s="1" customFormat="1" customHeight="1" spans="1:18">
      <c r="A307" s="18" t="s">
        <v>591</v>
      </c>
      <c r="B307" s="18" t="s">
        <v>630</v>
      </c>
      <c r="C307" s="19">
        <v>50000</v>
      </c>
      <c r="D307" s="19">
        <v>50000</v>
      </c>
      <c r="E307" s="19">
        <v>50000</v>
      </c>
      <c r="F307" s="18">
        <v>3.35</v>
      </c>
      <c r="G307" s="20">
        <v>45564</v>
      </c>
      <c r="H307" s="21">
        <v>45929</v>
      </c>
      <c r="I307" s="27">
        <v>45737</v>
      </c>
      <c r="J307" s="28">
        <v>45828</v>
      </c>
      <c r="K307" s="29">
        <f t="shared" si="25"/>
        <v>92</v>
      </c>
      <c r="L307" s="30">
        <f t="shared" si="22"/>
        <v>428.055555555556</v>
      </c>
      <c r="M307" s="30"/>
      <c r="N307" s="30">
        <v>428.06</v>
      </c>
      <c r="O307" s="31"/>
      <c r="P307" s="32" t="s">
        <v>631</v>
      </c>
      <c r="Q307" s="1">
        <v>0</v>
      </c>
      <c r="R307" s="1">
        <v>0</v>
      </c>
    </row>
    <row r="308" s="1" customFormat="1" customHeight="1" spans="1:18">
      <c r="A308" s="18" t="s">
        <v>591</v>
      </c>
      <c r="B308" s="18" t="s">
        <v>632</v>
      </c>
      <c r="C308" s="19">
        <v>50000</v>
      </c>
      <c r="D308" s="19">
        <v>50000</v>
      </c>
      <c r="E308" s="19">
        <v>50000</v>
      </c>
      <c r="F308" s="18">
        <v>3.35</v>
      </c>
      <c r="G308" s="20">
        <v>45512</v>
      </c>
      <c r="H308" s="21">
        <v>45877</v>
      </c>
      <c r="I308" s="27">
        <v>45737</v>
      </c>
      <c r="J308" s="28">
        <v>45828</v>
      </c>
      <c r="K308" s="29">
        <f t="shared" si="25"/>
        <v>92</v>
      </c>
      <c r="L308" s="30">
        <f t="shared" si="22"/>
        <v>428.055555555556</v>
      </c>
      <c r="M308" s="30"/>
      <c r="N308" s="30">
        <v>428.06</v>
      </c>
      <c r="O308" s="31"/>
      <c r="P308" s="32" t="s">
        <v>633</v>
      </c>
      <c r="Q308" s="1">
        <v>0</v>
      </c>
      <c r="R308" s="1">
        <v>0</v>
      </c>
    </row>
    <row r="309" s="1" customFormat="1" customHeight="1" spans="1:18">
      <c r="A309" s="18" t="s">
        <v>591</v>
      </c>
      <c r="B309" s="18" t="s">
        <v>634</v>
      </c>
      <c r="C309" s="19">
        <v>50000</v>
      </c>
      <c r="D309" s="19">
        <v>50000</v>
      </c>
      <c r="E309" s="19">
        <v>50000</v>
      </c>
      <c r="F309" s="18">
        <v>3.35</v>
      </c>
      <c r="G309" s="20">
        <v>45511</v>
      </c>
      <c r="H309" s="21">
        <v>45875</v>
      </c>
      <c r="I309" s="27">
        <v>45737</v>
      </c>
      <c r="J309" s="28">
        <v>45828</v>
      </c>
      <c r="K309" s="29">
        <f t="shared" si="25"/>
        <v>92</v>
      </c>
      <c r="L309" s="30">
        <f t="shared" si="22"/>
        <v>428.055555555556</v>
      </c>
      <c r="M309" s="30"/>
      <c r="N309" s="30">
        <v>428.06</v>
      </c>
      <c r="O309" s="31"/>
      <c r="P309" s="32" t="s">
        <v>635</v>
      </c>
      <c r="Q309" s="1">
        <v>0</v>
      </c>
      <c r="R309" s="1">
        <v>0</v>
      </c>
    </row>
    <row r="310" s="1" customFormat="1" customHeight="1" spans="1:18">
      <c r="A310" s="18" t="s">
        <v>591</v>
      </c>
      <c r="B310" s="18" t="s">
        <v>636</v>
      </c>
      <c r="C310" s="19">
        <v>50000</v>
      </c>
      <c r="D310" s="19">
        <v>50000</v>
      </c>
      <c r="E310" s="19">
        <v>50000</v>
      </c>
      <c r="F310" s="18">
        <v>3.35</v>
      </c>
      <c r="G310" s="20">
        <v>45513</v>
      </c>
      <c r="H310" s="21">
        <v>45877</v>
      </c>
      <c r="I310" s="27">
        <v>45737</v>
      </c>
      <c r="J310" s="28">
        <v>45828</v>
      </c>
      <c r="K310" s="29">
        <f t="shared" si="25"/>
        <v>92</v>
      </c>
      <c r="L310" s="30">
        <f t="shared" si="22"/>
        <v>428.055555555556</v>
      </c>
      <c r="M310" s="30"/>
      <c r="N310" s="30">
        <v>428.06</v>
      </c>
      <c r="O310" s="31"/>
      <c r="P310" s="32" t="s">
        <v>637</v>
      </c>
      <c r="Q310" s="1">
        <v>0</v>
      </c>
      <c r="R310" s="1">
        <v>0</v>
      </c>
    </row>
    <row r="311" s="1" customFormat="1" customHeight="1" spans="1:18">
      <c r="A311" s="18" t="s">
        <v>591</v>
      </c>
      <c r="B311" s="18" t="s">
        <v>638</v>
      </c>
      <c r="C311" s="19">
        <v>40000</v>
      </c>
      <c r="D311" s="19">
        <v>40000</v>
      </c>
      <c r="E311" s="19">
        <v>40000</v>
      </c>
      <c r="F311" s="18">
        <v>3.1</v>
      </c>
      <c r="G311" s="20">
        <v>45776</v>
      </c>
      <c r="H311" s="21">
        <v>46141</v>
      </c>
      <c r="I311" s="27">
        <v>45737</v>
      </c>
      <c r="J311" s="28">
        <v>45828</v>
      </c>
      <c r="K311" s="33">
        <v>53</v>
      </c>
      <c r="L311" s="30">
        <f t="shared" si="22"/>
        <v>182.555555555556</v>
      </c>
      <c r="M311" s="30"/>
      <c r="N311" s="30">
        <v>182.56</v>
      </c>
      <c r="O311" s="31" t="s">
        <v>232</v>
      </c>
      <c r="P311" s="32" t="s">
        <v>639</v>
      </c>
      <c r="Q311" s="1">
        <v>0</v>
      </c>
      <c r="R311" s="1">
        <v>0</v>
      </c>
    </row>
    <row r="312" s="1" customFormat="1" customHeight="1" spans="1:18">
      <c r="A312" s="18" t="s">
        <v>591</v>
      </c>
      <c r="B312" s="18" t="s">
        <v>640</v>
      </c>
      <c r="C312" s="19">
        <v>20000</v>
      </c>
      <c r="D312" s="19">
        <v>20000</v>
      </c>
      <c r="E312" s="19">
        <v>20000</v>
      </c>
      <c r="F312" s="18">
        <v>3.1</v>
      </c>
      <c r="G312" s="20">
        <v>45643</v>
      </c>
      <c r="H312" s="21">
        <v>46007</v>
      </c>
      <c r="I312" s="27">
        <v>45737</v>
      </c>
      <c r="J312" s="28">
        <v>45828</v>
      </c>
      <c r="K312" s="29">
        <f t="shared" ref="K312:K314" si="26">J312-I312+1</f>
        <v>92</v>
      </c>
      <c r="L312" s="30">
        <f t="shared" si="22"/>
        <v>158.444444444444</v>
      </c>
      <c r="M312" s="30"/>
      <c r="N312" s="30">
        <v>158.44</v>
      </c>
      <c r="O312" s="31"/>
      <c r="P312" s="32" t="s">
        <v>641</v>
      </c>
      <c r="Q312" s="1">
        <v>0</v>
      </c>
      <c r="R312" s="1">
        <v>0</v>
      </c>
    </row>
    <row r="313" s="1" customFormat="1" customHeight="1" spans="1:18">
      <c r="A313" s="18" t="s">
        <v>591</v>
      </c>
      <c r="B313" s="18" t="s">
        <v>642</v>
      </c>
      <c r="C313" s="19">
        <v>50000</v>
      </c>
      <c r="D313" s="19">
        <v>50000</v>
      </c>
      <c r="E313" s="19">
        <v>50000</v>
      </c>
      <c r="F313" s="18">
        <v>3.1</v>
      </c>
      <c r="G313" s="20">
        <v>45631</v>
      </c>
      <c r="H313" s="21">
        <v>45996</v>
      </c>
      <c r="I313" s="27">
        <v>45737</v>
      </c>
      <c r="J313" s="28">
        <v>45828</v>
      </c>
      <c r="K313" s="29">
        <f t="shared" si="26"/>
        <v>92</v>
      </c>
      <c r="L313" s="30">
        <f t="shared" si="22"/>
        <v>396.111111111111</v>
      </c>
      <c r="M313" s="30"/>
      <c r="N313" s="30">
        <v>396.11</v>
      </c>
      <c r="O313" s="31"/>
      <c r="P313" s="32" t="s">
        <v>643</v>
      </c>
      <c r="Q313" s="1">
        <v>0</v>
      </c>
      <c r="R313" s="1">
        <v>0</v>
      </c>
    </row>
    <row r="314" s="1" customFormat="1" customHeight="1" spans="1:18">
      <c r="A314" s="18" t="s">
        <v>591</v>
      </c>
      <c r="B314" s="18" t="s">
        <v>644</v>
      </c>
      <c r="C314" s="19">
        <v>30000</v>
      </c>
      <c r="D314" s="19">
        <v>30000</v>
      </c>
      <c r="E314" s="19">
        <v>30000</v>
      </c>
      <c r="F314" s="18">
        <v>3.1</v>
      </c>
      <c r="G314" s="20">
        <v>45681</v>
      </c>
      <c r="H314" s="21">
        <v>46046</v>
      </c>
      <c r="I314" s="27">
        <v>45737</v>
      </c>
      <c r="J314" s="28">
        <v>45828</v>
      </c>
      <c r="K314" s="29">
        <f t="shared" si="26"/>
        <v>92</v>
      </c>
      <c r="L314" s="30">
        <f t="shared" si="22"/>
        <v>237.666666666667</v>
      </c>
      <c r="M314" s="30"/>
      <c r="N314" s="30">
        <v>237.67</v>
      </c>
      <c r="O314" s="31"/>
      <c r="P314" s="32" t="s">
        <v>645</v>
      </c>
      <c r="Q314" s="1">
        <v>0</v>
      </c>
      <c r="R314" s="1">
        <v>0</v>
      </c>
    </row>
    <row r="315" s="1" customFormat="1" customHeight="1" spans="1:18">
      <c r="A315" s="18" t="s">
        <v>591</v>
      </c>
      <c r="B315" s="18" t="s">
        <v>646</v>
      </c>
      <c r="C315" s="19">
        <v>50000</v>
      </c>
      <c r="D315" s="19">
        <v>50000</v>
      </c>
      <c r="E315" s="19">
        <v>50000</v>
      </c>
      <c r="F315" s="18">
        <v>3.1</v>
      </c>
      <c r="G315" s="20">
        <v>45776</v>
      </c>
      <c r="H315" s="21">
        <v>46132</v>
      </c>
      <c r="I315" s="27">
        <v>45737</v>
      </c>
      <c r="J315" s="28">
        <v>45828</v>
      </c>
      <c r="K315" s="33">
        <v>53</v>
      </c>
      <c r="L315" s="30">
        <f t="shared" si="22"/>
        <v>228.194444444444</v>
      </c>
      <c r="M315" s="30"/>
      <c r="N315" s="30">
        <v>228.19</v>
      </c>
      <c r="O315" s="31" t="s">
        <v>232</v>
      </c>
      <c r="P315" s="32" t="s">
        <v>647</v>
      </c>
      <c r="Q315" s="1">
        <v>0</v>
      </c>
      <c r="R315" s="1">
        <v>0</v>
      </c>
    </row>
    <row r="316" s="1" customFormat="1" customHeight="1" spans="1:18">
      <c r="A316" s="18" t="s">
        <v>591</v>
      </c>
      <c r="B316" s="18" t="s">
        <v>648</v>
      </c>
      <c r="C316" s="19">
        <v>30000</v>
      </c>
      <c r="D316" s="19">
        <v>30000</v>
      </c>
      <c r="E316" s="19">
        <v>30000</v>
      </c>
      <c r="F316" s="18">
        <v>3.35</v>
      </c>
      <c r="G316" s="20">
        <v>45510</v>
      </c>
      <c r="H316" s="21">
        <v>45875</v>
      </c>
      <c r="I316" s="27">
        <v>45737</v>
      </c>
      <c r="J316" s="28">
        <v>45828</v>
      </c>
      <c r="K316" s="29">
        <f t="shared" ref="K316:K319" si="27">J316-I316+1</f>
        <v>92</v>
      </c>
      <c r="L316" s="30">
        <f t="shared" si="22"/>
        <v>256.833333333333</v>
      </c>
      <c r="M316" s="30"/>
      <c r="N316" s="30">
        <v>256.83</v>
      </c>
      <c r="O316" s="31"/>
      <c r="P316" s="32" t="s">
        <v>649</v>
      </c>
      <c r="Q316" s="1">
        <v>0</v>
      </c>
      <c r="R316" s="1">
        <v>0</v>
      </c>
    </row>
    <row r="317" s="1" customFormat="1" customHeight="1" spans="1:18">
      <c r="A317" s="18" t="s">
        <v>591</v>
      </c>
      <c r="B317" s="18" t="s">
        <v>650</v>
      </c>
      <c r="C317" s="19">
        <v>20000</v>
      </c>
      <c r="D317" s="19">
        <v>20000</v>
      </c>
      <c r="E317" s="19">
        <v>20000</v>
      </c>
      <c r="F317" s="18">
        <v>3.35</v>
      </c>
      <c r="G317" s="20">
        <v>45527</v>
      </c>
      <c r="H317" s="21">
        <v>45889</v>
      </c>
      <c r="I317" s="27">
        <v>45737</v>
      </c>
      <c r="J317" s="28">
        <v>45828</v>
      </c>
      <c r="K317" s="29">
        <f t="shared" si="27"/>
        <v>92</v>
      </c>
      <c r="L317" s="30">
        <f t="shared" si="22"/>
        <v>171.222222222222</v>
      </c>
      <c r="M317" s="30"/>
      <c r="N317" s="30">
        <v>171.22</v>
      </c>
      <c r="O317" s="31"/>
      <c r="P317" s="32" t="s">
        <v>651</v>
      </c>
      <c r="Q317" s="1">
        <v>0</v>
      </c>
      <c r="R317" s="1">
        <v>0</v>
      </c>
    </row>
    <row r="318" s="1" customFormat="1" customHeight="1" spans="1:18">
      <c r="A318" s="18" t="s">
        <v>591</v>
      </c>
      <c r="B318" s="18" t="s">
        <v>652</v>
      </c>
      <c r="C318" s="19">
        <v>50000</v>
      </c>
      <c r="D318" s="19">
        <v>50000</v>
      </c>
      <c r="E318" s="19">
        <v>50000</v>
      </c>
      <c r="F318" s="18">
        <v>3.1</v>
      </c>
      <c r="G318" s="20">
        <v>45630</v>
      </c>
      <c r="H318" s="21">
        <v>45995</v>
      </c>
      <c r="I318" s="27">
        <v>45737</v>
      </c>
      <c r="J318" s="28">
        <v>45828</v>
      </c>
      <c r="K318" s="29">
        <f t="shared" si="27"/>
        <v>92</v>
      </c>
      <c r="L318" s="30">
        <f t="shared" si="22"/>
        <v>396.111111111111</v>
      </c>
      <c r="M318" s="30"/>
      <c r="N318" s="30">
        <v>396.11</v>
      </c>
      <c r="O318" s="31"/>
      <c r="P318" s="32" t="s">
        <v>653</v>
      </c>
      <c r="Q318" s="1">
        <v>0</v>
      </c>
      <c r="R318" s="1">
        <v>0</v>
      </c>
    </row>
    <row r="319" s="1" customFormat="1" customHeight="1" spans="1:18">
      <c r="A319" s="18" t="s">
        <v>591</v>
      </c>
      <c r="B319" s="18" t="s">
        <v>654</v>
      </c>
      <c r="C319" s="19">
        <v>50000</v>
      </c>
      <c r="D319" s="19">
        <v>50000</v>
      </c>
      <c r="E319" s="19">
        <v>50000</v>
      </c>
      <c r="F319" s="18">
        <v>3.35</v>
      </c>
      <c r="G319" s="20">
        <v>45565</v>
      </c>
      <c r="H319" s="21">
        <v>45920</v>
      </c>
      <c r="I319" s="27">
        <v>45737</v>
      </c>
      <c r="J319" s="28">
        <v>45828</v>
      </c>
      <c r="K319" s="29">
        <f t="shared" si="27"/>
        <v>92</v>
      </c>
      <c r="L319" s="30">
        <f t="shared" si="22"/>
        <v>428.055555555556</v>
      </c>
      <c r="M319" s="30"/>
      <c r="N319" s="30">
        <v>428.06</v>
      </c>
      <c r="O319" s="31"/>
      <c r="P319" s="32" t="s">
        <v>655</v>
      </c>
      <c r="Q319" s="1">
        <v>0</v>
      </c>
      <c r="R319" s="1">
        <v>0</v>
      </c>
    </row>
    <row r="320" s="1" customFormat="1" customHeight="1" spans="1:18">
      <c r="A320" s="18" t="s">
        <v>591</v>
      </c>
      <c r="B320" s="18" t="s">
        <v>656</v>
      </c>
      <c r="C320" s="19">
        <v>30000</v>
      </c>
      <c r="D320" s="19">
        <v>30000</v>
      </c>
      <c r="E320" s="19">
        <v>30000</v>
      </c>
      <c r="F320" s="18">
        <v>3.1</v>
      </c>
      <c r="G320" s="20">
        <v>45728</v>
      </c>
      <c r="H320" s="21">
        <v>46092</v>
      </c>
      <c r="I320" s="27">
        <v>45737</v>
      </c>
      <c r="J320" s="28">
        <v>45828</v>
      </c>
      <c r="K320" s="29">
        <f>+J320-G320+1</f>
        <v>101</v>
      </c>
      <c r="L320" s="30">
        <f t="shared" si="22"/>
        <v>260.916666666667</v>
      </c>
      <c r="M320" s="30"/>
      <c r="N320" s="30">
        <v>260.92</v>
      </c>
      <c r="O320" s="31" t="s">
        <v>232</v>
      </c>
      <c r="P320" s="32" t="s">
        <v>657</v>
      </c>
      <c r="Q320" s="1">
        <v>0</v>
      </c>
      <c r="R320" s="1">
        <v>0</v>
      </c>
    </row>
    <row r="321" s="1" customFormat="1" customHeight="1" spans="1:18">
      <c r="A321" s="18" t="s">
        <v>591</v>
      </c>
      <c r="B321" s="18" t="s">
        <v>658</v>
      </c>
      <c r="C321" s="19">
        <v>30000</v>
      </c>
      <c r="D321" s="19">
        <v>30000</v>
      </c>
      <c r="E321" s="19">
        <v>30000</v>
      </c>
      <c r="F321" s="18">
        <v>3.1</v>
      </c>
      <c r="G321" s="20">
        <v>45744</v>
      </c>
      <c r="H321" s="21">
        <v>46109</v>
      </c>
      <c r="I321" s="27">
        <v>45737</v>
      </c>
      <c r="J321" s="28">
        <v>45828</v>
      </c>
      <c r="K321" s="33">
        <v>85</v>
      </c>
      <c r="L321" s="30">
        <f t="shared" si="22"/>
        <v>219.583333333333</v>
      </c>
      <c r="M321" s="30"/>
      <c r="N321" s="30">
        <v>219.58</v>
      </c>
      <c r="O321" s="31" t="s">
        <v>232</v>
      </c>
      <c r="P321" s="32" t="s">
        <v>659</v>
      </c>
      <c r="Q321" s="1">
        <v>0</v>
      </c>
      <c r="R321" s="1">
        <v>0</v>
      </c>
    </row>
    <row r="322" s="1" customFormat="1" customHeight="1" spans="1:18">
      <c r="A322" s="18" t="s">
        <v>591</v>
      </c>
      <c r="B322" s="18" t="s">
        <v>660</v>
      </c>
      <c r="C322" s="19">
        <v>50000</v>
      </c>
      <c r="D322" s="19">
        <v>50000</v>
      </c>
      <c r="E322" s="19">
        <v>50000</v>
      </c>
      <c r="F322" s="18">
        <v>3.1</v>
      </c>
      <c r="G322" s="20">
        <v>45682</v>
      </c>
      <c r="H322" s="21">
        <v>46046</v>
      </c>
      <c r="I322" s="27">
        <v>45737</v>
      </c>
      <c r="J322" s="28">
        <v>45828</v>
      </c>
      <c r="K322" s="29">
        <f t="shared" ref="K322:K331" si="28">J322-I322+1</f>
        <v>92</v>
      </c>
      <c r="L322" s="30">
        <f t="shared" si="22"/>
        <v>396.111111111111</v>
      </c>
      <c r="M322" s="30"/>
      <c r="N322" s="30">
        <v>396.11</v>
      </c>
      <c r="O322" s="31"/>
      <c r="P322" s="32" t="s">
        <v>661</v>
      </c>
      <c r="Q322" s="1">
        <v>0</v>
      </c>
      <c r="R322" s="1">
        <v>0</v>
      </c>
    </row>
    <row r="323" s="1" customFormat="1" customHeight="1" spans="1:18">
      <c r="A323" s="18" t="s">
        <v>591</v>
      </c>
      <c r="B323" s="18" t="s">
        <v>662</v>
      </c>
      <c r="C323" s="19">
        <v>20000</v>
      </c>
      <c r="D323" s="19">
        <v>20000</v>
      </c>
      <c r="E323" s="19">
        <v>20000</v>
      </c>
      <c r="F323" s="18">
        <v>3.1</v>
      </c>
      <c r="G323" s="20">
        <v>45684</v>
      </c>
      <c r="H323" s="21">
        <v>46048</v>
      </c>
      <c r="I323" s="27">
        <v>45737</v>
      </c>
      <c r="J323" s="28">
        <v>45828</v>
      </c>
      <c r="K323" s="29">
        <f t="shared" si="28"/>
        <v>92</v>
      </c>
      <c r="L323" s="30">
        <f t="shared" si="22"/>
        <v>158.444444444444</v>
      </c>
      <c r="M323" s="30"/>
      <c r="N323" s="30">
        <v>158.44</v>
      </c>
      <c r="O323" s="31"/>
      <c r="P323" s="32" t="s">
        <v>663</v>
      </c>
      <c r="Q323" s="1">
        <v>0</v>
      </c>
      <c r="R323" s="1">
        <v>0</v>
      </c>
    </row>
    <row r="324" s="1" customFormat="1" customHeight="1" spans="1:18">
      <c r="A324" s="18" t="s">
        <v>591</v>
      </c>
      <c r="B324" s="18" t="s">
        <v>664</v>
      </c>
      <c r="C324" s="19">
        <v>30000</v>
      </c>
      <c r="D324" s="19">
        <v>30000</v>
      </c>
      <c r="E324" s="19">
        <v>30000</v>
      </c>
      <c r="F324" s="18">
        <v>3.1</v>
      </c>
      <c r="G324" s="20">
        <v>45683</v>
      </c>
      <c r="H324" s="21">
        <v>46047</v>
      </c>
      <c r="I324" s="27">
        <v>45737</v>
      </c>
      <c r="J324" s="28">
        <v>45828</v>
      </c>
      <c r="K324" s="29">
        <f t="shared" si="28"/>
        <v>92</v>
      </c>
      <c r="L324" s="30">
        <f t="shared" si="22"/>
        <v>237.666666666667</v>
      </c>
      <c r="M324" s="30"/>
      <c r="N324" s="30">
        <v>237.67</v>
      </c>
      <c r="O324" s="31"/>
      <c r="P324" s="32" t="s">
        <v>665</v>
      </c>
      <c r="Q324" s="1">
        <v>0</v>
      </c>
      <c r="R324" s="1">
        <v>0</v>
      </c>
    </row>
    <row r="325" s="1" customFormat="1" customHeight="1" spans="1:18">
      <c r="A325" s="18" t="s">
        <v>591</v>
      </c>
      <c r="B325" s="18" t="s">
        <v>666</v>
      </c>
      <c r="C325" s="19">
        <v>50000</v>
      </c>
      <c r="D325" s="19">
        <v>50000</v>
      </c>
      <c r="E325" s="19">
        <v>50000</v>
      </c>
      <c r="F325" s="18">
        <v>3.35</v>
      </c>
      <c r="G325" s="20">
        <v>45519</v>
      </c>
      <c r="H325" s="21">
        <v>45884</v>
      </c>
      <c r="I325" s="27">
        <v>45737</v>
      </c>
      <c r="J325" s="28">
        <v>45828</v>
      </c>
      <c r="K325" s="29">
        <f t="shared" si="28"/>
        <v>92</v>
      </c>
      <c r="L325" s="30">
        <f t="shared" si="22"/>
        <v>428.055555555556</v>
      </c>
      <c r="M325" s="30"/>
      <c r="N325" s="30">
        <v>428.06</v>
      </c>
      <c r="O325" s="31"/>
      <c r="P325" s="32" t="s">
        <v>667</v>
      </c>
      <c r="Q325" s="1">
        <v>0</v>
      </c>
      <c r="R325" s="1">
        <v>0</v>
      </c>
    </row>
    <row r="326" s="1" customFormat="1" customHeight="1" spans="1:18">
      <c r="A326" s="18" t="s">
        <v>591</v>
      </c>
      <c r="B326" s="18" t="s">
        <v>668</v>
      </c>
      <c r="C326" s="19">
        <v>50000</v>
      </c>
      <c r="D326" s="19">
        <v>50000</v>
      </c>
      <c r="E326" s="19">
        <v>50000</v>
      </c>
      <c r="F326" s="18">
        <v>3.35</v>
      </c>
      <c r="G326" s="20">
        <v>45665</v>
      </c>
      <c r="H326" s="21">
        <v>46030</v>
      </c>
      <c r="I326" s="27">
        <v>45737</v>
      </c>
      <c r="J326" s="28">
        <v>45828</v>
      </c>
      <c r="K326" s="29">
        <f t="shared" si="28"/>
        <v>92</v>
      </c>
      <c r="L326" s="30">
        <f t="shared" si="22"/>
        <v>428.055555555556</v>
      </c>
      <c r="M326" s="30"/>
      <c r="N326" s="30">
        <v>428.06</v>
      </c>
      <c r="O326" s="31"/>
      <c r="P326" s="32" t="s">
        <v>669</v>
      </c>
      <c r="Q326" s="1">
        <v>0</v>
      </c>
      <c r="R326" s="1">
        <v>0</v>
      </c>
    </row>
    <row r="327" s="1" customFormat="1" customHeight="1" spans="1:18">
      <c r="A327" s="18" t="s">
        <v>591</v>
      </c>
      <c r="B327" s="18" t="s">
        <v>670</v>
      </c>
      <c r="C327" s="19">
        <v>20000</v>
      </c>
      <c r="D327" s="19">
        <v>20000</v>
      </c>
      <c r="E327" s="19">
        <v>20000</v>
      </c>
      <c r="F327" s="18">
        <v>3.1</v>
      </c>
      <c r="G327" s="20">
        <v>45635</v>
      </c>
      <c r="H327" s="21">
        <v>46000</v>
      </c>
      <c r="I327" s="27">
        <v>45737</v>
      </c>
      <c r="J327" s="28">
        <v>45828</v>
      </c>
      <c r="K327" s="29">
        <f t="shared" si="28"/>
        <v>92</v>
      </c>
      <c r="L327" s="30">
        <f t="shared" si="22"/>
        <v>158.444444444444</v>
      </c>
      <c r="M327" s="30"/>
      <c r="N327" s="30">
        <v>158.44</v>
      </c>
      <c r="O327" s="31"/>
      <c r="P327" s="32" t="s">
        <v>671</v>
      </c>
      <c r="Q327" s="1">
        <v>0</v>
      </c>
      <c r="R327" s="1">
        <v>0</v>
      </c>
    </row>
    <row r="328" s="1" customFormat="1" customHeight="1" spans="1:18">
      <c r="A328" s="18" t="s">
        <v>591</v>
      </c>
      <c r="B328" s="18" t="s">
        <v>672</v>
      </c>
      <c r="C328" s="19">
        <v>30000</v>
      </c>
      <c r="D328" s="19">
        <v>30000</v>
      </c>
      <c r="E328" s="19">
        <v>30000</v>
      </c>
      <c r="F328" s="18">
        <v>3.1</v>
      </c>
      <c r="G328" s="20">
        <v>45670</v>
      </c>
      <c r="H328" s="21">
        <v>46034</v>
      </c>
      <c r="I328" s="27">
        <v>45737</v>
      </c>
      <c r="J328" s="28">
        <v>45828</v>
      </c>
      <c r="K328" s="29">
        <f t="shared" si="28"/>
        <v>92</v>
      </c>
      <c r="L328" s="30">
        <f t="shared" si="22"/>
        <v>237.666666666667</v>
      </c>
      <c r="M328" s="30"/>
      <c r="N328" s="30">
        <v>237.67</v>
      </c>
      <c r="O328" s="31"/>
      <c r="P328" s="32" t="s">
        <v>673</v>
      </c>
      <c r="Q328" s="1">
        <v>0</v>
      </c>
      <c r="R328" s="1">
        <v>0</v>
      </c>
    </row>
    <row r="329" s="1" customFormat="1" customHeight="1" spans="1:18">
      <c r="A329" s="18" t="s">
        <v>591</v>
      </c>
      <c r="B329" s="18" t="s">
        <v>674</v>
      </c>
      <c r="C329" s="19">
        <v>50000</v>
      </c>
      <c r="D329" s="19">
        <v>50000</v>
      </c>
      <c r="E329" s="19">
        <v>50000</v>
      </c>
      <c r="F329" s="18">
        <v>3.35</v>
      </c>
      <c r="G329" s="20">
        <v>45539</v>
      </c>
      <c r="H329" s="21">
        <v>45902</v>
      </c>
      <c r="I329" s="27">
        <v>45737</v>
      </c>
      <c r="J329" s="28">
        <v>45828</v>
      </c>
      <c r="K329" s="29">
        <f t="shared" si="28"/>
        <v>92</v>
      </c>
      <c r="L329" s="30">
        <f t="shared" si="22"/>
        <v>428.055555555556</v>
      </c>
      <c r="M329" s="30"/>
      <c r="N329" s="30">
        <v>428.06</v>
      </c>
      <c r="O329" s="31"/>
      <c r="P329" s="32" t="s">
        <v>675</v>
      </c>
      <c r="Q329" s="1">
        <v>0</v>
      </c>
      <c r="R329" s="1">
        <v>0</v>
      </c>
    </row>
    <row r="330" s="1" customFormat="1" customHeight="1" spans="1:18">
      <c r="A330" s="18" t="s">
        <v>591</v>
      </c>
      <c r="B330" s="18" t="s">
        <v>676</v>
      </c>
      <c r="C330" s="19">
        <v>50000</v>
      </c>
      <c r="D330" s="19">
        <v>50000</v>
      </c>
      <c r="E330" s="19">
        <v>50000</v>
      </c>
      <c r="F330" s="18">
        <v>3.35</v>
      </c>
      <c r="G330" s="20">
        <v>45596</v>
      </c>
      <c r="H330" s="21">
        <v>45950</v>
      </c>
      <c r="I330" s="27">
        <v>45737</v>
      </c>
      <c r="J330" s="28">
        <v>45828</v>
      </c>
      <c r="K330" s="29">
        <f t="shared" si="28"/>
        <v>92</v>
      </c>
      <c r="L330" s="30">
        <f t="shared" si="22"/>
        <v>428.055555555556</v>
      </c>
      <c r="M330" s="30"/>
      <c r="N330" s="30">
        <v>428.06</v>
      </c>
      <c r="O330" s="31"/>
      <c r="P330" s="32" t="s">
        <v>677</v>
      </c>
      <c r="Q330" s="1">
        <v>0</v>
      </c>
      <c r="R330" s="1">
        <v>0</v>
      </c>
    </row>
    <row r="331" s="1" customFormat="1" customHeight="1" spans="1:18">
      <c r="A331" s="18" t="s">
        <v>591</v>
      </c>
      <c r="B331" s="18" t="s">
        <v>678</v>
      </c>
      <c r="C331" s="19">
        <v>30000</v>
      </c>
      <c r="D331" s="19">
        <v>30000</v>
      </c>
      <c r="E331" s="19">
        <v>30000</v>
      </c>
      <c r="F331" s="18">
        <v>3.1</v>
      </c>
      <c r="G331" s="20">
        <v>45683</v>
      </c>
      <c r="H331" s="21">
        <v>46047</v>
      </c>
      <c r="I331" s="27">
        <v>45737</v>
      </c>
      <c r="J331" s="28">
        <v>45828</v>
      </c>
      <c r="K331" s="29">
        <f t="shared" si="28"/>
        <v>92</v>
      </c>
      <c r="L331" s="30">
        <f t="shared" si="22"/>
        <v>237.666666666667</v>
      </c>
      <c r="M331" s="30"/>
      <c r="N331" s="30">
        <v>237.67</v>
      </c>
      <c r="O331" s="31"/>
      <c r="P331" s="32" t="s">
        <v>679</v>
      </c>
      <c r="Q331" s="1">
        <v>0</v>
      </c>
      <c r="R331" s="1">
        <v>0</v>
      </c>
    </row>
    <row r="332" s="1" customFormat="1" customHeight="1" spans="1:18">
      <c r="A332" s="18" t="s">
        <v>591</v>
      </c>
      <c r="B332" s="18" t="s">
        <v>680</v>
      </c>
      <c r="C332" s="19">
        <v>32000</v>
      </c>
      <c r="D332" s="19">
        <v>32000</v>
      </c>
      <c r="E332" s="19">
        <v>32000</v>
      </c>
      <c r="F332" s="18">
        <v>3</v>
      </c>
      <c r="G332" s="20">
        <v>45806</v>
      </c>
      <c r="H332" s="21">
        <v>46162</v>
      </c>
      <c r="I332" s="27">
        <v>45737</v>
      </c>
      <c r="J332" s="28">
        <v>45828</v>
      </c>
      <c r="K332" s="33">
        <v>23</v>
      </c>
      <c r="L332" s="30">
        <f t="shared" si="22"/>
        <v>61.3333333333333</v>
      </c>
      <c r="M332" s="30"/>
      <c r="N332" s="30">
        <v>61.33</v>
      </c>
      <c r="O332" s="31" t="s">
        <v>232</v>
      </c>
      <c r="P332" s="32" t="s">
        <v>681</v>
      </c>
      <c r="Q332" s="1">
        <v>0</v>
      </c>
      <c r="R332" s="1">
        <v>0</v>
      </c>
    </row>
    <row r="333" s="1" customFormat="1" customHeight="1" spans="1:18">
      <c r="A333" s="18" t="s">
        <v>591</v>
      </c>
      <c r="B333" s="18" t="s">
        <v>682</v>
      </c>
      <c r="C333" s="19">
        <v>50000</v>
      </c>
      <c r="D333" s="19">
        <v>50000</v>
      </c>
      <c r="E333" s="19">
        <v>50000</v>
      </c>
      <c r="F333" s="18">
        <v>3.35</v>
      </c>
      <c r="G333" s="20">
        <v>45527</v>
      </c>
      <c r="H333" s="21">
        <v>45889</v>
      </c>
      <c r="I333" s="27">
        <v>45737</v>
      </c>
      <c r="J333" s="28">
        <v>45828</v>
      </c>
      <c r="K333" s="29">
        <f t="shared" ref="K333:K335" si="29">J333-I333+1</f>
        <v>92</v>
      </c>
      <c r="L333" s="30">
        <f t="shared" si="22"/>
        <v>428.055555555556</v>
      </c>
      <c r="M333" s="30"/>
      <c r="N333" s="30">
        <v>428.06</v>
      </c>
      <c r="O333" s="31"/>
      <c r="P333" s="32" t="s">
        <v>683</v>
      </c>
      <c r="Q333" s="1">
        <v>0</v>
      </c>
      <c r="R333" s="1">
        <v>0</v>
      </c>
    </row>
    <row r="334" s="1" customFormat="1" customHeight="1" spans="1:18">
      <c r="A334" s="18" t="s">
        <v>591</v>
      </c>
      <c r="B334" s="18" t="s">
        <v>684</v>
      </c>
      <c r="C334" s="19">
        <v>50000</v>
      </c>
      <c r="D334" s="19">
        <v>50000</v>
      </c>
      <c r="E334" s="19">
        <v>50000</v>
      </c>
      <c r="F334" s="18">
        <v>3.35</v>
      </c>
      <c r="G334" s="20">
        <v>45527</v>
      </c>
      <c r="H334" s="21">
        <v>45889</v>
      </c>
      <c r="I334" s="27">
        <v>45737</v>
      </c>
      <c r="J334" s="28">
        <v>45828</v>
      </c>
      <c r="K334" s="29">
        <f t="shared" si="29"/>
        <v>92</v>
      </c>
      <c r="L334" s="30">
        <f t="shared" si="22"/>
        <v>428.055555555556</v>
      </c>
      <c r="M334" s="30"/>
      <c r="N334" s="30">
        <v>428.06</v>
      </c>
      <c r="O334" s="31"/>
      <c r="P334" s="32" t="s">
        <v>685</v>
      </c>
      <c r="Q334" s="1">
        <v>0</v>
      </c>
      <c r="R334" s="1">
        <v>0</v>
      </c>
    </row>
    <row r="335" s="1" customFormat="1" customHeight="1" spans="1:18">
      <c r="A335" s="18" t="s">
        <v>591</v>
      </c>
      <c r="B335" s="18" t="s">
        <v>686</v>
      </c>
      <c r="C335" s="19">
        <v>50000</v>
      </c>
      <c r="D335" s="19">
        <v>50000</v>
      </c>
      <c r="E335" s="19">
        <v>50000</v>
      </c>
      <c r="F335" s="18">
        <v>3.1</v>
      </c>
      <c r="G335" s="20">
        <v>45669</v>
      </c>
      <c r="H335" s="21">
        <v>46034</v>
      </c>
      <c r="I335" s="27">
        <v>45737</v>
      </c>
      <c r="J335" s="28">
        <v>45828</v>
      </c>
      <c r="K335" s="29">
        <f t="shared" si="29"/>
        <v>92</v>
      </c>
      <c r="L335" s="30">
        <f t="shared" si="22"/>
        <v>396.111111111111</v>
      </c>
      <c r="M335" s="30"/>
      <c r="N335" s="30">
        <v>396.11</v>
      </c>
      <c r="O335" s="31"/>
      <c r="P335" s="32" t="s">
        <v>687</v>
      </c>
      <c r="Q335" s="1">
        <v>0</v>
      </c>
      <c r="R335" s="1">
        <v>0</v>
      </c>
    </row>
    <row r="336" s="1" customFormat="1" customHeight="1" spans="1:18">
      <c r="A336" s="18" t="s">
        <v>591</v>
      </c>
      <c r="B336" s="18" t="s">
        <v>688</v>
      </c>
      <c r="C336" s="19">
        <v>27800</v>
      </c>
      <c r="D336" s="19">
        <v>27800</v>
      </c>
      <c r="E336" s="19">
        <v>27800</v>
      </c>
      <c r="F336" s="18">
        <v>3</v>
      </c>
      <c r="G336" s="20">
        <v>45811</v>
      </c>
      <c r="H336" s="21">
        <v>46176</v>
      </c>
      <c r="I336" s="27">
        <v>45737</v>
      </c>
      <c r="J336" s="28">
        <v>45828</v>
      </c>
      <c r="K336" s="33">
        <v>18</v>
      </c>
      <c r="L336" s="30">
        <f t="shared" si="22"/>
        <v>41.7</v>
      </c>
      <c r="M336" s="30"/>
      <c r="N336" s="30">
        <v>41.7</v>
      </c>
      <c r="O336" s="31" t="s">
        <v>232</v>
      </c>
      <c r="P336" s="32" t="s">
        <v>689</v>
      </c>
      <c r="Q336" s="1">
        <v>0</v>
      </c>
      <c r="R336" s="1">
        <v>0</v>
      </c>
    </row>
    <row r="337" s="1" customFormat="1" customHeight="1" spans="1:18">
      <c r="A337" s="18" t="s">
        <v>591</v>
      </c>
      <c r="B337" s="18" t="s">
        <v>690</v>
      </c>
      <c r="C337" s="19">
        <v>30000</v>
      </c>
      <c r="D337" s="19">
        <v>30000</v>
      </c>
      <c r="E337" s="19">
        <v>30000</v>
      </c>
      <c r="F337" s="18">
        <v>3.1</v>
      </c>
      <c r="G337" s="20">
        <v>45644</v>
      </c>
      <c r="H337" s="21">
        <v>46007</v>
      </c>
      <c r="I337" s="27">
        <v>45737</v>
      </c>
      <c r="J337" s="28">
        <v>45828</v>
      </c>
      <c r="K337" s="29">
        <f t="shared" ref="K337:K390" si="30">J337-I337+1</f>
        <v>92</v>
      </c>
      <c r="L337" s="30">
        <f t="shared" si="22"/>
        <v>237.666666666667</v>
      </c>
      <c r="M337" s="30"/>
      <c r="N337" s="30">
        <v>237.67</v>
      </c>
      <c r="O337" s="31"/>
      <c r="P337" s="32" t="s">
        <v>691</v>
      </c>
      <c r="Q337" s="1">
        <v>0</v>
      </c>
      <c r="R337" s="1">
        <v>0</v>
      </c>
    </row>
    <row r="338" s="1" customFormat="1" customHeight="1" spans="1:18">
      <c r="A338" s="18" t="s">
        <v>591</v>
      </c>
      <c r="B338" s="18" t="s">
        <v>692</v>
      </c>
      <c r="C338" s="19">
        <v>30000</v>
      </c>
      <c r="D338" s="19">
        <v>30000</v>
      </c>
      <c r="E338" s="19">
        <v>30000</v>
      </c>
      <c r="F338" s="18">
        <v>3.35</v>
      </c>
      <c r="G338" s="20">
        <v>45595</v>
      </c>
      <c r="H338" s="21">
        <v>45950</v>
      </c>
      <c r="I338" s="27">
        <v>45737</v>
      </c>
      <c r="J338" s="28">
        <v>45828</v>
      </c>
      <c r="K338" s="29">
        <f t="shared" si="30"/>
        <v>92</v>
      </c>
      <c r="L338" s="30">
        <f t="shared" si="22"/>
        <v>256.833333333333</v>
      </c>
      <c r="M338" s="30"/>
      <c r="N338" s="30">
        <v>256.83</v>
      </c>
      <c r="O338" s="31"/>
      <c r="P338" s="32" t="s">
        <v>693</v>
      </c>
      <c r="Q338" s="1">
        <v>0</v>
      </c>
      <c r="R338" s="1">
        <v>0</v>
      </c>
    </row>
    <row r="339" s="1" customFormat="1" customHeight="1" spans="1:18">
      <c r="A339" s="18" t="s">
        <v>591</v>
      </c>
      <c r="B339" s="18" t="s">
        <v>694</v>
      </c>
      <c r="C339" s="19">
        <v>50000</v>
      </c>
      <c r="D339" s="19">
        <v>50000</v>
      </c>
      <c r="E339" s="19">
        <v>50000</v>
      </c>
      <c r="F339" s="18">
        <v>3.35</v>
      </c>
      <c r="G339" s="20">
        <v>45510</v>
      </c>
      <c r="H339" s="21">
        <v>45875</v>
      </c>
      <c r="I339" s="27">
        <v>45737</v>
      </c>
      <c r="J339" s="28">
        <v>45828</v>
      </c>
      <c r="K339" s="29">
        <f t="shared" si="30"/>
        <v>92</v>
      </c>
      <c r="L339" s="30">
        <f t="shared" ref="L339:L402" si="31">E339*F339*K339/360/100</f>
        <v>428.055555555556</v>
      </c>
      <c r="M339" s="30"/>
      <c r="N339" s="30">
        <v>428.06</v>
      </c>
      <c r="O339" s="31"/>
      <c r="P339" s="32" t="s">
        <v>695</v>
      </c>
      <c r="Q339" s="1">
        <v>0</v>
      </c>
      <c r="R339" s="1">
        <v>0</v>
      </c>
    </row>
    <row r="340" s="1" customFormat="1" customHeight="1" spans="1:18">
      <c r="A340" s="18" t="s">
        <v>591</v>
      </c>
      <c r="B340" s="18" t="s">
        <v>696</v>
      </c>
      <c r="C340" s="19">
        <v>30000</v>
      </c>
      <c r="D340" s="19">
        <v>30000</v>
      </c>
      <c r="E340" s="19">
        <v>30000</v>
      </c>
      <c r="F340" s="18">
        <v>3.1</v>
      </c>
      <c r="G340" s="20">
        <v>45661</v>
      </c>
      <c r="H340" s="21">
        <v>46024</v>
      </c>
      <c r="I340" s="27">
        <v>45737</v>
      </c>
      <c r="J340" s="28">
        <v>45828</v>
      </c>
      <c r="K340" s="29">
        <f t="shared" si="30"/>
        <v>92</v>
      </c>
      <c r="L340" s="30">
        <f t="shared" si="31"/>
        <v>237.666666666667</v>
      </c>
      <c r="M340" s="30"/>
      <c r="N340" s="30">
        <v>237.67</v>
      </c>
      <c r="O340" s="31"/>
      <c r="P340" s="32" t="s">
        <v>697</v>
      </c>
      <c r="Q340" s="1">
        <v>0</v>
      </c>
      <c r="R340" s="1">
        <v>0</v>
      </c>
    </row>
    <row r="341" s="1" customFormat="1" customHeight="1" spans="1:18">
      <c r="A341" s="18" t="s">
        <v>591</v>
      </c>
      <c r="B341" s="18" t="s">
        <v>698</v>
      </c>
      <c r="C341" s="19">
        <v>50000</v>
      </c>
      <c r="D341" s="19">
        <v>0</v>
      </c>
      <c r="E341" s="19">
        <v>0</v>
      </c>
      <c r="F341" s="18">
        <v>3.1</v>
      </c>
      <c r="G341" s="20">
        <v>45120</v>
      </c>
      <c r="H341" s="21">
        <v>45851</v>
      </c>
      <c r="I341" s="27">
        <v>45737</v>
      </c>
      <c r="J341" s="28">
        <v>45828</v>
      </c>
      <c r="K341" s="29">
        <f t="shared" si="30"/>
        <v>92</v>
      </c>
      <c r="L341" s="30">
        <f t="shared" si="31"/>
        <v>0</v>
      </c>
      <c r="M341" s="33">
        <v>11.21</v>
      </c>
      <c r="N341" s="30">
        <v>11.21</v>
      </c>
      <c r="O341" s="31" t="s">
        <v>247</v>
      </c>
      <c r="P341" s="32" t="s">
        <v>699</v>
      </c>
      <c r="Q341" s="1">
        <v>42500</v>
      </c>
      <c r="R341" s="1">
        <v>215.92</v>
      </c>
    </row>
    <row r="342" s="1" customFormat="1" customHeight="1" spans="1:18">
      <c r="A342" s="18" t="s">
        <v>591</v>
      </c>
      <c r="B342" s="18" t="s">
        <v>622</v>
      </c>
      <c r="C342" s="19">
        <v>46600</v>
      </c>
      <c r="D342" s="19">
        <v>0</v>
      </c>
      <c r="E342" s="19">
        <v>0</v>
      </c>
      <c r="F342" s="18">
        <v>3.1</v>
      </c>
      <c r="G342" s="20">
        <v>45070</v>
      </c>
      <c r="H342" s="21">
        <v>45797</v>
      </c>
      <c r="I342" s="27">
        <v>45737</v>
      </c>
      <c r="J342" s="28">
        <v>45828</v>
      </c>
      <c r="K342" s="29">
        <f t="shared" si="30"/>
        <v>92</v>
      </c>
      <c r="L342" s="30">
        <f t="shared" si="31"/>
        <v>0</v>
      </c>
      <c r="M342" s="33">
        <v>175.46</v>
      </c>
      <c r="N342" s="30">
        <v>175.46</v>
      </c>
      <c r="O342" s="31" t="s">
        <v>247</v>
      </c>
      <c r="P342" s="32" t="s">
        <v>700</v>
      </c>
      <c r="Q342" s="1">
        <v>46499.9</v>
      </c>
      <c r="R342" s="1">
        <v>280.29</v>
      </c>
    </row>
    <row r="343" s="1" customFormat="1" customHeight="1" spans="1:18">
      <c r="A343" s="18" t="s">
        <v>591</v>
      </c>
      <c r="B343" s="18" t="s">
        <v>620</v>
      </c>
      <c r="C343" s="19">
        <v>50000</v>
      </c>
      <c r="D343" s="19">
        <v>0</v>
      </c>
      <c r="E343" s="19">
        <v>0</v>
      </c>
      <c r="F343" s="18">
        <v>3.1</v>
      </c>
      <c r="G343" s="20">
        <v>45069</v>
      </c>
      <c r="H343" s="21">
        <v>45797</v>
      </c>
      <c r="I343" s="27">
        <v>45737</v>
      </c>
      <c r="J343" s="28">
        <v>45828</v>
      </c>
      <c r="K343" s="29">
        <f t="shared" si="30"/>
        <v>92</v>
      </c>
      <c r="L343" s="30">
        <f t="shared" si="31"/>
        <v>0</v>
      </c>
      <c r="M343" s="33">
        <v>233.69</v>
      </c>
      <c r="N343" s="30">
        <v>233.69</v>
      </c>
      <c r="O343" s="31" t="s">
        <v>247</v>
      </c>
      <c r="P343" s="32" t="s">
        <v>701</v>
      </c>
      <c r="Q343" s="1">
        <v>42500</v>
      </c>
      <c r="R343" s="1">
        <v>131.75</v>
      </c>
    </row>
    <row r="344" s="1" customFormat="1" customHeight="1" spans="1:18">
      <c r="A344" s="18" t="s">
        <v>591</v>
      </c>
      <c r="B344" s="18" t="s">
        <v>702</v>
      </c>
      <c r="C344" s="19">
        <v>17000</v>
      </c>
      <c r="D344" s="19">
        <v>0</v>
      </c>
      <c r="E344" s="19">
        <v>0</v>
      </c>
      <c r="F344" s="18">
        <v>3.1</v>
      </c>
      <c r="G344" s="20">
        <v>45097</v>
      </c>
      <c r="H344" s="21">
        <v>45797</v>
      </c>
      <c r="I344" s="27">
        <v>45737</v>
      </c>
      <c r="J344" s="28">
        <v>45828</v>
      </c>
      <c r="K344" s="29">
        <f t="shared" si="30"/>
        <v>92</v>
      </c>
      <c r="L344" s="30">
        <f t="shared" si="31"/>
        <v>0</v>
      </c>
      <c r="M344" s="33">
        <v>51.15</v>
      </c>
      <c r="N344" s="30">
        <v>51.15</v>
      </c>
      <c r="O344" s="31" t="s">
        <v>247</v>
      </c>
      <c r="P344" s="32" t="s">
        <v>703</v>
      </c>
      <c r="Q344" s="1">
        <v>14300</v>
      </c>
      <c r="R344" s="1">
        <v>91.06</v>
      </c>
    </row>
    <row r="345" s="1" customFormat="1" customHeight="1" spans="1:18">
      <c r="A345" s="18" t="s">
        <v>591</v>
      </c>
      <c r="B345" s="18" t="s">
        <v>628</v>
      </c>
      <c r="C345" s="19">
        <v>26000</v>
      </c>
      <c r="D345" s="19">
        <v>0</v>
      </c>
      <c r="E345" s="19">
        <v>0</v>
      </c>
      <c r="F345" s="18">
        <v>3.1</v>
      </c>
      <c r="G345" s="20">
        <v>45062</v>
      </c>
      <c r="H345" s="21">
        <v>45793</v>
      </c>
      <c r="I345" s="27">
        <v>45737</v>
      </c>
      <c r="J345" s="28">
        <v>45828</v>
      </c>
      <c r="K345" s="29">
        <f t="shared" si="30"/>
        <v>92</v>
      </c>
      <c r="L345" s="30">
        <f t="shared" si="31"/>
        <v>0</v>
      </c>
      <c r="M345" s="33">
        <v>129.03</v>
      </c>
      <c r="N345" s="30">
        <v>129.03</v>
      </c>
      <c r="O345" s="31" t="s">
        <v>247</v>
      </c>
      <c r="P345" s="32" t="s">
        <v>704</v>
      </c>
      <c r="Q345" s="1">
        <v>22100</v>
      </c>
      <c r="R345" s="1">
        <v>132.06</v>
      </c>
    </row>
    <row r="346" s="1" customFormat="1" customHeight="1" spans="1:18">
      <c r="A346" s="18" t="s">
        <v>591</v>
      </c>
      <c r="B346" s="18" t="s">
        <v>705</v>
      </c>
      <c r="C346" s="19">
        <v>40000</v>
      </c>
      <c r="D346" s="19">
        <v>0</v>
      </c>
      <c r="E346" s="19">
        <v>0</v>
      </c>
      <c r="F346" s="18">
        <v>3.1</v>
      </c>
      <c r="G346" s="20">
        <v>45058</v>
      </c>
      <c r="H346" s="21">
        <v>45789</v>
      </c>
      <c r="I346" s="27">
        <v>45737</v>
      </c>
      <c r="J346" s="28">
        <v>45828</v>
      </c>
      <c r="K346" s="29">
        <f t="shared" si="30"/>
        <v>92</v>
      </c>
      <c r="L346" s="30">
        <f t="shared" si="31"/>
        <v>0</v>
      </c>
      <c r="M346" s="33">
        <v>281.39</v>
      </c>
      <c r="N346" s="30">
        <v>281.39</v>
      </c>
      <c r="O346" s="31" t="s">
        <v>247</v>
      </c>
      <c r="P346" s="32" t="s">
        <v>706</v>
      </c>
      <c r="Q346" s="1">
        <v>34000</v>
      </c>
      <c r="R346" s="1">
        <v>152.24</v>
      </c>
    </row>
    <row r="347" s="1" customFormat="1" customHeight="1" spans="1:18">
      <c r="A347" s="18" t="s">
        <v>591</v>
      </c>
      <c r="B347" s="18" t="s">
        <v>707</v>
      </c>
      <c r="C347" s="19">
        <v>50000</v>
      </c>
      <c r="D347" s="19">
        <v>0</v>
      </c>
      <c r="E347" s="19">
        <v>0</v>
      </c>
      <c r="F347" s="18">
        <v>3.1</v>
      </c>
      <c r="G347" s="20">
        <v>45069</v>
      </c>
      <c r="H347" s="21">
        <v>45797</v>
      </c>
      <c r="I347" s="27">
        <v>45737</v>
      </c>
      <c r="J347" s="28">
        <v>45828</v>
      </c>
      <c r="K347" s="29">
        <f t="shared" si="30"/>
        <v>92</v>
      </c>
      <c r="L347" s="30">
        <f t="shared" si="31"/>
        <v>0</v>
      </c>
      <c r="M347" s="33">
        <v>321.52</v>
      </c>
      <c r="N347" s="30">
        <v>321.52</v>
      </c>
      <c r="O347" s="31" t="s">
        <v>247</v>
      </c>
      <c r="P347" s="32" t="s">
        <v>708</v>
      </c>
      <c r="Q347" s="1">
        <v>42500</v>
      </c>
      <c r="R347" s="1">
        <v>219.58</v>
      </c>
    </row>
    <row r="348" s="1" customFormat="1" customHeight="1" spans="1:18">
      <c r="A348" s="18" t="s">
        <v>591</v>
      </c>
      <c r="B348" s="18" t="s">
        <v>709</v>
      </c>
      <c r="C348" s="19">
        <v>25000</v>
      </c>
      <c r="D348" s="19">
        <v>0</v>
      </c>
      <c r="E348" s="19">
        <v>0</v>
      </c>
      <c r="F348" s="18">
        <v>3.1</v>
      </c>
      <c r="G348" s="20">
        <v>45073</v>
      </c>
      <c r="H348" s="21">
        <v>45797</v>
      </c>
      <c r="I348" s="27">
        <v>45737</v>
      </c>
      <c r="J348" s="28">
        <v>45828</v>
      </c>
      <c r="K348" s="29">
        <f t="shared" si="30"/>
        <v>92</v>
      </c>
      <c r="L348" s="30">
        <f t="shared" si="31"/>
        <v>0</v>
      </c>
      <c r="M348" s="33">
        <v>144.82</v>
      </c>
      <c r="N348" s="30">
        <v>144.82</v>
      </c>
      <c r="O348" s="31" t="s">
        <v>247</v>
      </c>
      <c r="P348" s="32" t="s">
        <v>710</v>
      </c>
      <c r="Q348" s="1">
        <v>22000</v>
      </c>
      <c r="R348" s="1">
        <v>124.16</v>
      </c>
    </row>
    <row r="349" s="1" customFormat="1" customHeight="1" spans="1:18">
      <c r="A349" s="18" t="s">
        <v>591</v>
      </c>
      <c r="B349" s="18" t="s">
        <v>680</v>
      </c>
      <c r="C349" s="19">
        <v>40000</v>
      </c>
      <c r="D349" s="19">
        <v>0</v>
      </c>
      <c r="E349" s="19">
        <v>0</v>
      </c>
      <c r="F349" s="18">
        <v>3.1</v>
      </c>
      <c r="G349" s="20">
        <v>45071</v>
      </c>
      <c r="H349" s="21">
        <v>45797</v>
      </c>
      <c r="I349" s="27">
        <v>45737</v>
      </c>
      <c r="J349" s="28">
        <v>45828</v>
      </c>
      <c r="K349" s="29">
        <f t="shared" si="30"/>
        <v>92</v>
      </c>
      <c r="L349" s="30">
        <f t="shared" si="31"/>
        <v>0</v>
      </c>
      <c r="M349" s="33">
        <v>74.6</v>
      </c>
      <c r="N349" s="30">
        <v>74.6</v>
      </c>
      <c r="O349" s="31" t="s">
        <v>247</v>
      </c>
      <c r="P349" s="32" t="s">
        <v>711</v>
      </c>
      <c r="Q349" s="1">
        <v>34000</v>
      </c>
      <c r="R349" s="1">
        <v>202.02</v>
      </c>
    </row>
    <row r="350" s="1" customFormat="1" customHeight="1" spans="1:18">
      <c r="A350" s="18" t="s">
        <v>591</v>
      </c>
      <c r="B350" s="18" t="s">
        <v>688</v>
      </c>
      <c r="C350" s="19">
        <v>45500</v>
      </c>
      <c r="D350" s="19">
        <v>0</v>
      </c>
      <c r="E350" s="19">
        <v>0</v>
      </c>
      <c r="F350" s="18">
        <v>3.1</v>
      </c>
      <c r="G350" s="20">
        <v>45069</v>
      </c>
      <c r="H350" s="21">
        <v>45797</v>
      </c>
      <c r="I350" s="27">
        <v>45737</v>
      </c>
      <c r="J350" s="28">
        <v>45828</v>
      </c>
      <c r="K350" s="29">
        <f t="shared" si="30"/>
        <v>92</v>
      </c>
      <c r="L350" s="30">
        <f t="shared" si="31"/>
        <v>0</v>
      </c>
      <c r="M350" s="33">
        <v>133.45</v>
      </c>
      <c r="N350" s="30">
        <v>133.45</v>
      </c>
      <c r="O350" s="31" t="s">
        <v>247</v>
      </c>
      <c r="P350" s="32" t="s">
        <v>712</v>
      </c>
      <c r="Q350" s="1">
        <v>27800</v>
      </c>
      <c r="R350" s="1">
        <v>177.15</v>
      </c>
    </row>
    <row r="351" s="1" customFormat="1" customHeight="1" spans="1:18">
      <c r="A351" s="18" t="s">
        <v>713</v>
      </c>
      <c r="B351" s="18" t="s">
        <v>714</v>
      </c>
      <c r="C351" s="19">
        <v>45000</v>
      </c>
      <c r="D351" s="19">
        <v>40000</v>
      </c>
      <c r="E351" s="19">
        <v>40000</v>
      </c>
      <c r="F351" s="18">
        <v>3.35</v>
      </c>
      <c r="G351" s="20">
        <v>45512</v>
      </c>
      <c r="H351" s="21">
        <v>45877</v>
      </c>
      <c r="I351" s="27">
        <v>45737</v>
      </c>
      <c r="J351" s="28">
        <v>45828</v>
      </c>
      <c r="K351" s="29">
        <f t="shared" si="30"/>
        <v>92</v>
      </c>
      <c r="L351" s="30">
        <f t="shared" si="31"/>
        <v>342.444444444444</v>
      </c>
      <c r="M351" s="30"/>
      <c r="N351" s="30">
        <v>342.44</v>
      </c>
      <c r="O351" s="31"/>
      <c r="P351" s="32" t="s">
        <v>715</v>
      </c>
      <c r="Q351" s="1">
        <v>0</v>
      </c>
      <c r="R351" s="1">
        <v>0</v>
      </c>
    </row>
    <row r="352" s="1" customFormat="1" customHeight="1" spans="1:18">
      <c r="A352" s="18" t="s">
        <v>713</v>
      </c>
      <c r="B352" s="18" t="s">
        <v>716</v>
      </c>
      <c r="C352" s="19">
        <v>40000</v>
      </c>
      <c r="D352" s="19">
        <v>40000</v>
      </c>
      <c r="E352" s="19">
        <v>40000</v>
      </c>
      <c r="F352" s="18">
        <v>3.1</v>
      </c>
      <c r="G352" s="20">
        <v>45683</v>
      </c>
      <c r="H352" s="21">
        <v>46045</v>
      </c>
      <c r="I352" s="27">
        <v>45737</v>
      </c>
      <c r="J352" s="28">
        <v>45828</v>
      </c>
      <c r="K352" s="29">
        <f t="shared" si="30"/>
        <v>92</v>
      </c>
      <c r="L352" s="30">
        <f t="shared" si="31"/>
        <v>316.888888888889</v>
      </c>
      <c r="M352" s="30"/>
      <c r="N352" s="30">
        <v>316.89</v>
      </c>
      <c r="O352" s="31"/>
      <c r="P352" s="32" t="s">
        <v>717</v>
      </c>
      <c r="Q352" s="1">
        <v>0</v>
      </c>
      <c r="R352" s="1">
        <v>0</v>
      </c>
    </row>
    <row r="353" s="1" customFormat="1" customHeight="1" spans="1:18">
      <c r="A353" s="18" t="s">
        <v>713</v>
      </c>
      <c r="B353" s="18" t="s">
        <v>718</v>
      </c>
      <c r="C353" s="19">
        <v>19752.44</v>
      </c>
      <c r="D353" s="19">
        <v>16752.44</v>
      </c>
      <c r="E353" s="19">
        <v>16752.44</v>
      </c>
      <c r="F353" s="18">
        <v>4.3</v>
      </c>
      <c r="G353" s="20">
        <v>45104</v>
      </c>
      <c r="H353" s="21">
        <v>45829</v>
      </c>
      <c r="I353" s="27">
        <v>45737</v>
      </c>
      <c r="J353" s="28">
        <v>45828</v>
      </c>
      <c r="K353" s="29">
        <f t="shared" si="30"/>
        <v>92</v>
      </c>
      <c r="L353" s="30">
        <f t="shared" si="31"/>
        <v>184.090701777778</v>
      </c>
      <c r="M353" s="30"/>
      <c r="N353" s="30">
        <v>184.09</v>
      </c>
      <c r="O353" s="31"/>
      <c r="P353" s="32" t="s">
        <v>719</v>
      </c>
      <c r="Q353" s="1">
        <v>0</v>
      </c>
      <c r="R353" s="1">
        <v>0</v>
      </c>
    </row>
    <row r="354" s="1" customFormat="1" customHeight="1" spans="1:18">
      <c r="A354" s="18" t="s">
        <v>713</v>
      </c>
      <c r="B354" s="18" t="s">
        <v>720</v>
      </c>
      <c r="C354" s="19">
        <v>50000</v>
      </c>
      <c r="D354" s="19">
        <v>50000</v>
      </c>
      <c r="E354" s="19">
        <v>50000</v>
      </c>
      <c r="F354" s="18">
        <v>3.1</v>
      </c>
      <c r="G354" s="20">
        <v>45621</v>
      </c>
      <c r="H354" s="21">
        <v>45986</v>
      </c>
      <c r="I354" s="27">
        <v>45737</v>
      </c>
      <c r="J354" s="28">
        <v>45828</v>
      </c>
      <c r="K354" s="29">
        <f t="shared" si="30"/>
        <v>92</v>
      </c>
      <c r="L354" s="30">
        <f t="shared" si="31"/>
        <v>396.111111111111</v>
      </c>
      <c r="M354" s="30"/>
      <c r="N354" s="30">
        <v>396.11</v>
      </c>
      <c r="O354" s="31"/>
      <c r="P354" s="32" t="s">
        <v>721</v>
      </c>
      <c r="Q354" s="1">
        <v>0</v>
      </c>
      <c r="R354" s="1">
        <v>0</v>
      </c>
    </row>
    <row r="355" s="1" customFormat="1" customHeight="1" spans="1:18">
      <c r="A355" s="18" t="s">
        <v>713</v>
      </c>
      <c r="B355" s="18" t="s">
        <v>722</v>
      </c>
      <c r="C355" s="19">
        <v>50000</v>
      </c>
      <c r="D355" s="19">
        <v>50000</v>
      </c>
      <c r="E355" s="19">
        <v>50000</v>
      </c>
      <c r="F355" s="18">
        <v>3.1</v>
      </c>
      <c r="G355" s="20">
        <v>45610</v>
      </c>
      <c r="H355" s="21">
        <v>45975</v>
      </c>
      <c r="I355" s="27">
        <v>45737</v>
      </c>
      <c r="J355" s="28">
        <v>45828</v>
      </c>
      <c r="K355" s="29">
        <f t="shared" si="30"/>
        <v>92</v>
      </c>
      <c r="L355" s="30">
        <f t="shared" si="31"/>
        <v>396.111111111111</v>
      </c>
      <c r="M355" s="30"/>
      <c r="N355" s="30">
        <v>396.11</v>
      </c>
      <c r="O355" s="31"/>
      <c r="P355" s="32" t="s">
        <v>723</v>
      </c>
      <c r="Q355" s="1">
        <v>0</v>
      </c>
      <c r="R355" s="1">
        <v>0</v>
      </c>
    </row>
    <row r="356" s="1" customFormat="1" customHeight="1" spans="1:18">
      <c r="A356" s="18" t="s">
        <v>713</v>
      </c>
      <c r="B356" s="18" t="s">
        <v>724</v>
      </c>
      <c r="C356" s="19">
        <v>30000</v>
      </c>
      <c r="D356" s="19">
        <v>30000</v>
      </c>
      <c r="E356" s="19">
        <v>30000</v>
      </c>
      <c r="F356" s="18">
        <v>3.35</v>
      </c>
      <c r="G356" s="20">
        <v>45582</v>
      </c>
      <c r="H356" s="21">
        <v>45947</v>
      </c>
      <c r="I356" s="27">
        <v>45737</v>
      </c>
      <c r="J356" s="28">
        <v>45828</v>
      </c>
      <c r="K356" s="29">
        <f t="shared" si="30"/>
        <v>92</v>
      </c>
      <c r="L356" s="30">
        <f t="shared" si="31"/>
        <v>256.833333333333</v>
      </c>
      <c r="M356" s="30"/>
      <c r="N356" s="30">
        <v>256.83</v>
      </c>
      <c r="O356" s="31"/>
      <c r="P356" s="32" t="s">
        <v>725</v>
      </c>
      <c r="Q356" s="1">
        <v>0</v>
      </c>
      <c r="R356" s="1">
        <v>0</v>
      </c>
    </row>
    <row r="357" s="1" customFormat="1" customHeight="1" spans="1:18">
      <c r="A357" s="18" t="s">
        <v>713</v>
      </c>
      <c r="B357" s="18" t="s">
        <v>726</v>
      </c>
      <c r="C357" s="19">
        <v>30000</v>
      </c>
      <c r="D357" s="19">
        <v>30000</v>
      </c>
      <c r="E357" s="19">
        <v>30000</v>
      </c>
      <c r="F357" s="18">
        <v>3.1</v>
      </c>
      <c r="G357" s="20">
        <v>45632</v>
      </c>
      <c r="H357" s="21">
        <v>45997</v>
      </c>
      <c r="I357" s="27">
        <v>45737</v>
      </c>
      <c r="J357" s="28">
        <v>45828</v>
      </c>
      <c r="K357" s="29">
        <f t="shared" si="30"/>
        <v>92</v>
      </c>
      <c r="L357" s="30">
        <f t="shared" si="31"/>
        <v>237.666666666667</v>
      </c>
      <c r="M357" s="30"/>
      <c r="N357" s="30">
        <v>237.67</v>
      </c>
      <c r="O357" s="31"/>
      <c r="P357" s="32" t="s">
        <v>727</v>
      </c>
      <c r="Q357" s="1">
        <v>0</v>
      </c>
      <c r="R357" s="1">
        <v>0</v>
      </c>
    </row>
    <row r="358" s="1" customFormat="1" customHeight="1" spans="1:18">
      <c r="A358" s="18" t="s">
        <v>713</v>
      </c>
      <c r="B358" s="18" t="s">
        <v>728</v>
      </c>
      <c r="C358" s="19">
        <v>47000</v>
      </c>
      <c r="D358" s="19">
        <v>46577.7</v>
      </c>
      <c r="E358" s="19">
        <v>46577.7</v>
      </c>
      <c r="F358" s="18">
        <v>4.3</v>
      </c>
      <c r="G358" s="20">
        <v>45105</v>
      </c>
      <c r="H358" s="21">
        <v>45829</v>
      </c>
      <c r="I358" s="27">
        <v>45737</v>
      </c>
      <c r="J358" s="28">
        <v>45828</v>
      </c>
      <c r="K358" s="29">
        <f t="shared" si="30"/>
        <v>92</v>
      </c>
      <c r="L358" s="30">
        <f t="shared" si="31"/>
        <v>511.83717</v>
      </c>
      <c r="M358" s="30"/>
      <c r="N358" s="30">
        <v>511.84</v>
      </c>
      <c r="O358" s="31"/>
      <c r="P358" s="32" t="s">
        <v>729</v>
      </c>
      <c r="Q358" s="1">
        <v>0</v>
      </c>
      <c r="R358" s="1">
        <v>0</v>
      </c>
    </row>
    <row r="359" s="1" customFormat="1" customHeight="1" spans="1:18">
      <c r="A359" s="18" t="s">
        <v>713</v>
      </c>
      <c r="B359" s="18" t="s">
        <v>730</v>
      </c>
      <c r="C359" s="19">
        <v>29000</v>
      </c>
      <c r="D359" s="19">
        <v>27550</v>
      </c>
      <c r="E359" s="19">
        <v>27550</v>
      </c>
      <c r="F359" s="18">
        <v>3.35</v>
      </c>
      <c r="G359" s="20">
        <v>45533</v>
      </c>
      <c r="H359" s="21">
        <v>45890</v>
      </c>
      <c r="I359" s="27">
        <v>45737</v>
      </c>
      <c r="J359" s="28">
        <v>45828</v>
      </c>
      <c r="K359" s="29">
        <f t="shared" si="30"/>
        <v>92</v>
      </c>
      <c r="L359" s="30">
        <f t="shared" si="31"/>
        <v>235.858611111111</v>
      </c>
      <c r="M359" s="30"/>
      <c r="N359" s="30">
        <v>235.86</v>
      </c>
      <c r="O359" s="31"/>
      <c r="P359" s="32" t="s">
        <v>731</v>
      </c>
      <c r="Q359" s="1">
        <v>0</v>
      </c>
      <c r="R359" s="1">
        <v>0</v>
      </c>
    </row>
    <row r="360" s="1" customFormat="1" customHeight="1" spans="1:18">
      <c r="A360" s="18" t="s">
        <v>713</v>
      </c>
      <c r="B360" s="18" t="s">
        <v>732</v>
      </c>
      <c r="C360" s="19">
        <v>50000</v>
      </c>
      <c r="D360" s="19">
        <v>50000</v>
      </c>
      <c r="E360" s="19">
        <v>50000</v>
      </c>
      <c r="F360" s="18">
        <v>3.1</v>
      </c>
      <c r="G360" s="20">
        <v>45616</v>
      </c>
      <c r="H360" s="21">
        <v>45981</v>
      </c>
      <c r="I360" s="27">
        <v>45737</v>
      </c>
      <c r="J360" s="28">
        <v>45828</v>
      </c>
      <c r="K360" s="29">
        <f t="shared" si="30"/>
        <v>92</v>
      </c>
      <c r="L360" s="30">
        <f t="shared" si="31"/>
        <v>396.111111111111</v>
      </c>
      <c r="M360" s="30"/>
      <c r="N360" s="30">
        <v>396.11</v>
      </c>
      <c r="O360" s="31"/>
      <c r="P360" s="32" t="s">
        <v>733</v>
      </c>
      <c r="Q360" s="1">
        <v>0</v>
      </c>
      <c r="R360" s="1">
        <v>0</v>
      </c>
    </row>
    <row r="361" s="1" customFormat="1" customHeight="1" spans="1:18">
      <c r="A361" s="18" t="s">
        <v>713</v>
      </c>
      <c r="B361" s="18" t="s">
        <v>734</v>
      </c>
      <c r="C361" s="19">
        <v>44526.64</v>
      </c>
      <c r="D361" s="19">
        <v>44301.93</v>
      </c>
      <c r="E361" s="19">
        <v>44301.93</v>
      </c>
      <c r="F361" s="18">
        <v>4.2</v>
      </c>
      <c r="G361" s="20">
        <v>45291</v>
      </c>
      <c r="H361" s="21">
        <v>46011</v>
      </c>
      <c r="I361" s="27">
        <v>45737</v>
      </c>
      <c r="J361" s="28">
        <v>45828</v>
      </c>
      <c r="K361" s="29">
        <f t="shared" si="30"/>
        <v>92</v>
      </c>
      <c r="L361" s="30">
        <f t="shared" si="31"/>
        <v>475.507382</v>
      </c>
      <c r="M361" s="30"/>
      <c r="N361" s="30">
        <v>475.51</v>
      </c>
      <c r="O361" s="31"/>
      <c r="P361" s="32" t="s">
        <v>735</v>
      </c>
      <c r="Q361" s="1">
        <v>0</v>
      </c>
      <c r="R361" s="1">
        <v>0</v>
      </c>
    </row>
    <row r="362" s="1" customFormat="1" customHeight="1" spans="1:18">
      <c r="A362" s="18" t="s">
        <v>713</v>
      </c>
      <c r="B362" s="18" t="s">
        <v>736</v>
      </c>
      <c r="C362" s="19">
        <v>49000</v>
      </c>
      <c r="D362" s="19">
        <v>46109.69</v>
      </c>
      <c r="E362" s="19">
        <v>46109.69</v>
      </c>
      <c r="F362" s="18">
        <v>4.3</v>
      </c>
      <c r="G362" s="20">
        <v>45079</v>
      </c>
      <c r="H362" s="21">
        <v>45810</v>
      </c>
      <c r="I362" s="27">
        <v>45737</v>
      </c>
      <c r="J362" s="28">
        <v>45828</v>
      </c>
      <c r="K362" s="29">
        <f t="shared" si="30"/>
        <v>92</v>
      </c>
      <c r="L362" s="30">
        <f t="shared" si="31"/>
        <v>506.694260111111</v>
      </c>
      <c r="M362" s="30"/>
      <c r="N362" s="30">
        <v>506.69</v>
      </c>
      <c r="O362" s="31"/>
      <c r="P362" s="32" t="s">
        <v>737</v>
      </c>
      <c r="Q362" s="1">
        <v>0</v>
      </c>
      <c r="R362" s="1">
        <v>0</v>
      </c>
    </row>
    <row r="363" s="1" customFormat="1" customHeight="1" spans="1:18">
      <c r="A363" s="18" t="s">
        <v>713</v>
      </c>
      <c r="B363" s="18" t="s">
        <v>738</v>
      </c>
      <c r="C363" s="19">
        <v>30000</v>
      </c>
      <c r="D363" s="19">
        <v>30000</v>
      </c>
      <c r="E363" s="19">
        <v>30000</v>
      </c>
      <c r="F363" s="18">
        <v>3.1</v>
      </c>
      <c r="G363" s="20">
        <v>45608</v>
      </c>
      <c r="H363" s="21">
        <v>45973</v>
      </c>
      <c r="I363" s="27">
        <v>45737</v>
      </c>
      <c r="J363" s="28">
        <v>45828</v>
      </c>
      <c r="K363" s="29">
        <f t="shared" si="30"/>
        <v>92</v>
      </c>
      <c r="L363" s="30">
        <f t="shared" si="31"/>
        <v>237.666666666667</v>
      </c>
      <c r="M363" s="30"/>
      <c r="N363" s="30">
        <v>237.67</v>
      </c>
      <c r="O363" s="31"/>
      <c r="P363" s="32" t="s">
        <v>739</v>
      </c>
      <c r="Q363" s="1">
        <v>0</v>
      </c>
      <c r="R363" s="1">
        <v>0</v>
      </c>
    </row>
    <row r="364" s="1" customFormat="1" customHeight="1" spans="1:18">
      <c r="A364" s="18" t="s">
        <v>713</v>
      </c>
      <c r="B364" s="18" t="s">
        <v>740</v>
      </c>
      <c r="C364" s="19">
        <v>30000</v>
      </c>
      <c r="D364" s="19">
        <v>30000</v>
      </c>
      <c r="E364" s="19">
        <v>30000</v>
      </c>
      <c r="F364" s="18">
        <v>3.1</v>
      </c>
      <c r="G364" s="20">
        <v>45632</v>
      </c>
      <c r="H364" s="21">
        <v>45997</v>
      </c>
      <c r="I364" s="27">
        <v>45737</v>
      </c>
      <c r="J364" s="28">
        <v>45828</v>
      </c>
      <c r="K364" s="29">
        <f t="shared" si="30"/>
        <v>92</v>
      </c>
      <c r="L364" s="30">
        <f t="shared" si="31"/>
        <v>237.666666666667</v>
      </c>
      <c r="M364" s="30"/>
      <c r="N364" s="30">
        <v>237.67</v>
      </c>
      <c r="O364" s="31"/>
      <c r="P364" s="32" t="s">
        <v>741</v>
      </c>
      <c r="Q364" s="1">
        <v>0</v>
      </c>
      <c r="R364" s="1">
        <v>0</v>
      </c>
    </row>
    <row r="365" s="1" customFormat="1" customHeight="1" spans="1:18">
      <c r="A365" s="18" t="s">
        <v>713</v>
      </c>
      <c r="B365" s="18" t="s">
        <v>742</v>
      </c>
      <c r="C365" s="19">
        <v>29178.37</v>
      </c>
      <c r="D365" s="19">
        <v>24678.37</v>
      </c>
      <c r="E365" s="19">
        <v>24678.37</v>
      </c>
      <c r="F365" s="18">
        <v>4.2</v>
      </c>
      <c r="G365" s="20">
        <v>45128</v>
      </c>
      <c r="H365" s="21">
        <v>45859</v>
      </c>
      <c r="I365" s="27">
        <v>45737</v>
      </c>
      <c r="J365" s="28">
        <v>45828</v>
      </c>
      <c r="K365" s="29">
        <f t="shared" si="30"/>
        <v>92</v>
      </c>
      <c r="L365" s="30">
        <f t="shared" si="31"/>
        <v>264.881171333333</v>
      </c>
      <c r="M365" s="30"/>
      <c r="N365" s="30">
        <v>264.88</v>
      </c>
      <c r="O365" s="31"/>
      <c r="P365" s="32" t="s">
        <v>743</v>
      </c>
      <c r="Q365" s="1">
        <v>0</v>
      </c>
      <c r="R365" s="1">
        <v>0</v>
      </c>
    </row>
    <row r="366" s="1" customFormat="1" customHeight="1" spans="1:18">
      <c r="A366" s="18" t="s">
        <v>713</v>
      </c>
      <c r="B366" s="18" t="s">
        <v>744</v>
      </c>
      <c r="C366" s="19">
        <v>50000</v>
      </c>
      <c r="D366" s="19">
        <v>50000</v>
      </c>
      <c r="E366" s="19">
        <v>50000</v>
      </c>
      <c r="F366" s="18">
        <v>3.1</v>
      </c>
      <c r="G366" s="20">
        <v>45611</v>
      </c>
      <c r="H366" s="21">
        <v>45976</v>
      </c>
      <c r="I366" s="27">
        <v>45737</v>
      </c>
      <c r="J366" s="28">
        <v>45828</v>
      </c>
      <c r="K366" s="29">
        <f t="shared" si="30"/>
        <v>92</v>
      </c>
      <c r="L366" s="30">
        <f t="shared" si="31"/>
        <v>396.111111111111</v>
      </c>
      <c r="M366" s="30"/>
      <c r="N366" s="30">
        <v>396.11</v>
      </c>
      <c r="O366" s="31"/>
      <c r="P366" s="32" t="s">
        <v>745</v>
      </c>
      <c r="Q366" s="1">
        <v>0</v>
      </c>
      <c r="R366" s="1">
        <v>0</v>
      </c>
    </row>
    <row r="367" s="1" customFormat="1" customHeight="1" spans="1:18">
      <c r="A367" s="18" t="s">
        <v>713</v>
      </c>
      <c r="B367" s="18" t="s">
        <v>746</v>
      </c>
      <c r="C367" s="19">
        <v>50000</v>
      </c>
      <c r="D367" s="19">
        <v>50000</v>
      </c>
      <c r="E367" s="19">
        <v>50000</v>
      </c>
      <c r="F367" s="18">
        <v>3.1</v>
      </c>
      <c r="G367" s="20">
        <v>45659</v>
      </c>
      <c r="H367" s="21">
        <v>46024</v>
      </c>
      <c r="I367" s="27">
        <v>45737</v>
      </c>
      <c r="J367" s="28">
        <v>45828</v>
      </c>
      <c r="K367" s="29">
        <f t="shared" si="30"/>
        <v>92</v>
      </c>
      <c r="L367" s="30">
        <f t="shared" si="31"/>
        <v>396.111111111111</v>
      </c>
      <c r="M367" s="30"/>
      <c r="N367" s="30">
        <v>396.11</v>
      </c>
      <c r="O367" s="31"/>
      <c r="P367" s="32" t="s">
        <v>747</v>
      </c>
      <c r="Q367" s="1">
        <v>0</v>
      </c>
      <c r="R367" s="1">
        <v>0</v>
      </c>
    </row>
    <row r="368" s="1" customFormat="1" customHeight="1" spans="1:18">
      <c r="A368" s="18" t="s">
        <v>713</v>
      </c>
      <c r="B368" s="18" t="s">
        <v>748</v>
      </c>
      <c r="C368" s="19">
        <v>36000</v>
      </c>
      <c r="D368" s="19">
        <v>36000</v>
      </c>
      <c r="E368" s="19">
        <v>36000</v>
      </c>
      <c r="F368" s="18">
        <v>3.1</v>
      </c>
      <c r="G368" s="20">
        <v>45683</v>
      </c>
      <c r="H368" s="21">
        <v>46048</v>
      </c>
      <c r="I368" s="27">
        <v>45737</v>
      </c>
      <c r="J368" s="28">
        <v>45828</v>
      </c>
      <c r="K368" s="29">
        <f t="shared" si="30"/>
        <v>92</v>
      </c>
      <c r="L368" s="30">
        <f t="shared" si="31"/>
        <v>285.2</v>
      </c>
      <c r="M368" s="30"/>
      <c r="N368" s="30">
        <v>285.2</v>
      </c>
      <c r="O368" s="31"/>
      <c r="P368" s="32" t="s">
        <v>749</v>
      </c>
      <c r="Q368" s="1">
        <v>0</v>
      </c>
      <c r="R368" s="1">
        <v>0</v>
      </c>
    </row>
    <row r="369" s="1" customFormat="1" customHeight="1" spans="1:18">
      <c r="A369" s="18" t="s">
        <v>713</v>
      </c>
      <c r="B369" s="18" t="s">
        <v>750</v>
      </c>
      <c r="C369" s="19">
        <v>50000</v>
      </c>
      <c r="D369" s="19">
        <v>44425.9</v>
      </c>
      <c r="E369" s="19">
        <v>44425.9</v>
      </c>
      <c r="F369" s="18">
        <v>4.3</v>
      </c>
      <c r="G369" s="20">
        <v>45079</v>
      </c>
      <c r="H369" s="21">
        <v>45810</v>
      </c>
      <c r="I369" s="27">
        <v>45737</v>
      </c>
      <c r="J369" s="28">
        <v>45828</v>
      </c>
      <c r="K369" s="29">
        <f t="shared" si="30"/>
        <v>92</v>
      </c>
      <c r="L369" s="30">
        <f t="shared" si="31"/>
        <v>488.191278888889</v>
      </c>
      <c r="M369" s="30"/>
      <c r="N369" s="30">
        <v>488.19</v>
      </c>
      <c r="O369" s="31"/>
      <c r="P369" s="32" t="s">
        <v>751</v>
      </c>
      <c r="Q369" s="1">
        <v>0</v>
      </c>
      <c r="R369" s="1">
        <v>0</v>
      </c>
    </row>
    <row r="370" s="1" customFormat="1" customHeight="1" spans="1:18">
      <c r="A370" s="18" t="s">
        <v>713</v>
      </c>
      <c r="B370" s="18" t="s">
        <v>752</v>
      </c>
      <c r="C370" s="19">
        <v>50000</v>
      </c>
      <c r="D370" s="19">
        <v>50000</v>
      </c>
      <c r="E370" s="19">
        <v>50000</v>
      </c>
      <c r="F370" s="18">
        <v>3.1</v>
      </c>
      <c r="G370" s="20">
        <v>45616</v>
      </c>
      <c r="H370" s="21">
        <v>45981</v>
      </c>
      <c r="I370" s="27">
        <v>45737</v>
      </c>
      <c r="J370" s="28">
        <v>45828</v>
      </c>
      <c r="K370" s="29">
        <f t="shared" si="30"/>
        <v>92</v>
      </c>
      <c r="L370" s="30">
        <f t="shared" si="31"/>
        <v>396.111111111111</v>
      </c>
      <c r="M370" s="30"/>
      <c r="N370" s="30">
        <v>396.11</v>
      </c>
      <c r="O370" s="31"/>
      <c r="P370" s="32" t="s">
        <v>753</v>
      </c>
      <c r="Q370" s="1">
        <v>0</v>
      </c>
      <c r="R370" s="1">
        <v>0</v>
      </c>
    </row>
    <row r="371" s="1" customFormat="1" customHeight="1" spans="1:18">
      <c r="A371" s="18" t="s">
        <v>713</v>
      </c>
      <c r="B371" s="18" t="s">
        <v>754</v>
      </c>
      <c r="C371" s="19">
        <v>50000</v>
      </c>
      <c r="D371" s="19">
        <v>34636.53</v>
      </c>
      <c r="E371" s="19">
        <v>34636.53</v>
      </c>
      <c r="F371" s="18">
        <v>4.9</v>
      </c>
      <c r="G371" s="20">
        <v>43455</v>
      </c>
      <c r="H371" s="21">
        <v>43818</v>
      </c>
      <c r="I371" s="27">
        <v>45737</v>
      </c>
      <c r="J371" s="28">
        <v>45828</v>
      </c>
      <c r="K371" s="29">
        <f t="shared" si="30"/>
        <v>92</v>
      </c>
      <c r="L371" s="30">
        <f t="shared" si="31"/>
        <v>433.726325666667</v>
      </c>
      <c r="M371" s="30"/>
      <c r="N371" s="30">
        <v>433.73</v>
      </c>
      <c r="O371" s="31"/>
      <c r="P371" s="32" t="s">
        <v>755</v>
      </c>
      <c r="Q371" s="1">
        <v>0</v>
      </c>
      <c r="R371" s="1">
        <v>0</v>
      </c>
    </row>
    <row r="372" s="1" customFormat="1" customHeight="1" spans="1:18">
      <c r="A372" s="18" t="s">
        <v>713</v>
      </c>
      <c r="B372" s="18" t="s">
        <v>756</v>
      </c>
      <c r="C372" s="19">
        <v>36800</v>
      </c>
      <c r="D372" s="19">
        <v>36712.3</v>
      </c>
      <c r="E372" s="19">
        <v>36712.3</v>
      </c>
      <c r="F372" s="18">
        <v>3.45</v>
      </c>
      <c r="G372" s="20">
        <v>45471</v>
      </c>
      <c r="H372" s="21">
        <v>45829</v>
      </c>
      <c r="I372" s="27">
        <v>45737</v>
      </c>
      <c r="J372" s="28">
        <v>45828</v>
      </c>
      <c r="K372" s="29">
        <f t="shared" si="30"/>
        <v>92</v>
      </c>
      <c r="L372" s="30">
        <f t="shared" si="31"/>
        <v>323.680111666667</v>
      </c>
      <c r="M372" s="30"/>
      <c r="N372" s="30">
        <v>323.68</v>
      </c>
      <c r="O372" s="31"/>
      <c r="P372" s="32" t="s">
        <v>757</v>
      </c>
      <c r="Q372" s="1">
        <v>0</v>
      </c>
      <c r="R372" s="1">
        <v>0</v>
      </c>
    </row>
    <row r="373" s="1" customFormat="1" customHeight="1" spans="1:18">
      <c r="A373" s="18" t="s">
        <v>713</v>
      </c>
      <c r="B373" s="18" t="s">
        <v>758</v>
      </c>
      <c r="C373" s="19">
        <v>39500</v>
      </c>
      <c r="D373" s="19">
        <v>39500</v>
      </c>
      <c r="E373" s="19">
        <v>39500</v>
      </c>
      <c r="F373" s="18">
        <v>3.35</v>
      </c>
      <c r="G373" s="20">
        <v>45504</v>
      </c>
      <c r="H373" s="21">
        <v>45859</v>
      </c>
      <c r="I373" s="27">
        <v>45737</v>
      </c>
      <c r="J373" s="28">
        <v>45828</v>
      </c>
      <c r="K373" s="29">
        <f t="shared" si="30"/>
        <v>92</v>
      </c>
      <c r="L373" s="30">
        <f t="shared" si="31"/>
        <v>338.163888888889</v>
      </c>
      <c r="M373" s="30"/>
      <c r="N373" s="30">
        <v>338.16</v>
      </c>
      <c r="O373" s="31"/>
      <c r="P373" s="32" t="s">
        <v>759</v>
      </c>
      <c r="Q373" s="1">
        <v>0</v>
      </c>
      <c r="R373" s="1">
        <v>0</v>
      </c>
    </row>
    <row r="374" s="1" customFormat="1" customHeight="1" spans="1:18">
      <c r="A374" s="18" t="s">
        <v>713</v>
      </c>
      <c r="B374" s="18" t="s">
        <v>760</v>
      </c>
      <c r="C374" s="19">
        <v>50000</v>
      </c>
      <c r="D374" s="19">
        <v>50000</v>
      </c>
      <c r="E374" s="19">
        <v>50000</v>
      </c>
      <c r="F374" s="18">
        <v>3.1</v>
      </c>
      <c r="G374" s="20">
        <v>45630</v>
      </c>
      <c r="H374" s="21">
        <v>45995</v>
      </c>
      <c r="I374" s="27">
        <v>45737</v>
      </c>
      <c r="J374" s="28">
        <v>45828</v>
      </c>
      <c r="K374" s="29">
        <f t="shared" si="30"/>
        <v>92</v>
      </c>
      <c r="L374" s="30">
        <f t="shared" si="31"/>
        <v>396.111111111111</v>
      </c>
      <c r="M374" s="30"/>
      <c r="N374" s="30">
        <v>396.11</v>
      </c>
      <c r="O374" s="31"/>
      <c r="P374" s="32" t="s">
        <v>761</v>
      </c>
      <c r="Q374" s="1">
        <v>0</v>
      </c>
      <c r="R374" s="1">
        <v>0</v>
      </c>
    </row>
    <row r="375" s="1" customFormat="1" customHeight="1" spans="1:18">
      <c r="A375" s="18" t="s">
        <v>713</v>
      </c>
      <c r="B375" s="18" t="s">
        <v>762</v>
      </c>
      <c r="C375" s="19">
        <v>30000</v>
      </c>
      <c r="D375" s="19">
        <v>30000</v>
      </c>
      <c r="E375" s="19">
        <v>30000</v>
      </c>
      <c r="F375" s="18">
        <v>3.1</v>
      </c>
      <c r="G375" s="20">
        <v>45658</v>
      </c>
      <c r="H375" s="21">
        <v>46023</v>
      </c>
      <c r="I375" s="27">
        <v>45737</v>
      </c>
      <c r="J375" s="28">
        <v>45828</v>
      </c>
      <c r="K375" s="29">
        <f t="shared" si="30"/>
        <v>92</v>
      </c>
      <c r="L375" s="30">
        <f t="shared" si="31"/>
        <v>237.666666666667</v>
      </c>
      <c r="M375" s="30"/>
      <c r="N375" s="30">
        <v>237.67</v>
      </c>
      <c r="O375" s="31"/>
      <c r="P375" s="32" t="s">
        <v>763</v>
      </c>
      <c r="Q375" s="1">
        <v>0</v>
      </c>
      <c r="R375" s="1">
        <v>0</v>
      </c>
    </row>
    <row r="376" s="1" customFormat="1" customHeight="1" spans="1:18">
      <c r="A376" s="18" t="s">
        <v>713</v>
      </c>
      <c r="B376" s="18" t="s">
        <v>764</v>
      </c>
      <c r="C376" s="19">
        <v>28263.16</v>
      </c>
      <c r="D376" s="19">
        <v>25202.06</v>
      </c>
      <c r="E376" s="19">
        <v>25202.06</v>
      </c>
      <c r="F376" s="18">
        <v>4.3</v>
      </c>
      <c r="G376" s="20">
        <v>45208</v>
      </c>
      <c r="H376" s="21">
        <v>45939</v>
      </c>
      <c r="I376" s="27">
        <v>45737</v>
      </c>
      <c r="J376" s="28">
        <v>45828</v>
      </c>
      <c r="K376" s="29">
        <f t="shared" si="30"/>
        <v>92</v>
      </c>
      <c r="L376" s="30">
        <f t="shared" si="31"/>
        <v>276.942637111111</v>
      </c>
      <c r="M376" s="33">
        <v>12.53</v>
      </c>
      <c r="N376" s="30">
        <v>289.47</v>
      </c>
      <c r="O376" s="31" t="s">
        <v>30</v>
      </c>
      <c r="P376" s="32" t="s">
        <v>765</v>
      </c>
      <c r="Q376" s="1">
        <v>1500</v>
      </c>
      <c r="R376" s="1">
        <v>12.53</v>
      </c>
    </row>
    <row r="377" s="1" customFormat="1" customHeight="1" spans="1:18">
      <c r="A377" s="18" t="s">
        <v>713</v>
      </c>
      <c r="B377" s="18" t="s">
        <v>766</v>
      </c>
      <c r="C377" s="19">
        <v>26000</v>
      </c>
      <c r="D377" s="19">
        <v>25676.47</v>
      </c>
      <c r="E377" s="19">
        <v>25676.47</v>
      </c>
      <c r="F377" s="18">
        <v>3.95</v>
      </c>
      <c r="G377" s="20">
        <v>45378</v>
      </c>
      <c r="H377" s="21">
        <v>46102</v>
      </c>
      <c r="I377" s="27">
        <v>45737</v>
      </c>
      <c r="J377" s="28">
        <v>45828</v>
      </c>
      <c r="K377" s="29">
        <f t="shared" si="30"/>
        <v>92</v>
      </c>
      <c r="L377" s="30">
        <f t="shared" si="31"/>
        <v>259.189699944444</v>
      </c>
      <c r="M377" s="33">
        <v>0.23</v>
      </c>
      <c r="N377" s="30">
        <v>259.42</v>
      </c>
      <c r="O377" s="31" t="s">
        <v>30</v>
      </c>
      <c r="P377" s="32" t="s">
        <v>767</v>
      </c>
      <c r="Q377" s="1">
        <v>323.53</v>
      </c>
      <c r="R377" s="1">
        <v>0.23</v>
      </c>
    </row>
    <row r="378" s="1" customFormat="1" customHeight="1" spans="1:18">
      <c r="A378" s="18" t="s">
        <v>713</v>
      </c>
      <c r="B378" s="18" t="s">
        <v>768</v>
      </c>
      <c r="C378" s="19">
        <v>39000</v>
      </c>
      <c r="D378" s="19">
        <v>38474.67</v>
      </c>
      <c r="E378" s="19">
        <v>38474.67</v>
      </c>
      <c r="F378" s="18">
        <v>3.35</v>
      </c>
      <c r="G378" s="20">
        <v>45539</v>
      </c>
      <c r="H378" s="21">
        <v>45904</v>
      </c>
      <c r="I378" s="27">
        <v>45737</v>
      </c>
      <c r="J378" s="28">
        <v>45828</v>
      </c>
      <c r="K378" s="29">
        <f t="shared" si="30"/>
        <v>92</v>
      </c>
      <c r="L378" s="30">
        <f t="shared" si="31"/>
        <v>329.385924833333</v>
      </c>
      <c r="M378" s="30"/>
      <c r="N378" s="30">
        <v>329.39</v>
      </c>
      <c r="O378" s="31"/>
      <c r="P378" s="32" t="s">
        <v>769</v>
      </c>
      <c r="Q378" s="1">
        <v>0.1</v>
      </c>
      <c r="R378" s="1">
        <v>0</v>
      </c>
    </row>
    <row r="379" s="1" customFormat="1" customHeight="1" spans="1:18">
      <c r="A379" s="18" t="s">
        <v>713</v>
      </c>
      <c r="B379" s="18" t="s">
        <v>770</v>
      </c>
      <c r="C379" s="19">
        <v>40000</v>
      </c>
      <c r="D379" s="19">
        <v>39780.1</v>
      </c>
      <c r="E379" s="19">
        <v>39780.1</v>
      </c>
      <c r="F379" s="18">
        <v>4.2</v>
      </c>
      <c r="G379" s="20">
        <v>45127</v>
      </c>
      <c r="H379" s="21">
        <v>45858</v>
      </c>
      <c r="I379" s="27">
        <v>45737</v>
      </c>
      <c r="J379" s="28">
        <v>45828</v>
      </c>
      <c r="K379" s="29">
        <f t="shared" si="30"/>
        <v>92</v>
      </c>
      <c r="L379" s="30">
        <f t="shared" si="31"/>
        <v>426.973073333333</v>
      </c>
      <c r="M379" s="30"/>
      <c r="N379" s="30">
        <v>426.97</v>
      </c>
      <c r="O379" s="31"/>
      <c r="P379" s="32" t="s">
        <v>771</v>
      </c>
      <c r="Q379" s="1">
        <v>0</v>
      </c>
      <c r="R379" s="1">
        <v>0</v>
      </c>
    </row>
    <row r="380" s="1" customFormat="1" customHeight="1" spans="1:18">
      <c r="A380" s="18" t="s">
        <v>713</v>
      </c>
      <c r="B380" s="18" t="s">
        <v>772</v>
      </c>
      <c r="C380" s="19">
        <v>46000</v>
      </c>
      <c r="D380" s="19">
        <v>43440.42</v>
      </c>
      <c r="E380" s="19">
        <v>43440.42</v>
      </c>
      <c r="F380" s="18">
        <v>4.3</v>
      </c>
      <c r="G380" s="20">
        <v>45105</v>
      </c>
      <c r="H380" s="21">
        <v>45828</v>
      </c>
      <c r="I380" s="27">
        <v>45737</v>
      </c>
      <c r="J380" s="28">
        <v>45828</v>
      </c>
      <c r="K380" s="29">
        <f t="shared" si="30"/>
        <v>92</v>
      </c>
      <c r="L380" s="30">
        <f t="shared" si="31"/>
        <v>477.361948666667</v>
      </c>
      <c r="M380" s="30"/>
      <c r="N380" s="30">
        <v>477.36</v>
      </c>
      <c r="O380" s="31"/>
      <c r="P380" s="32" t="s">
        <v>773</v>
      </c>
      <c r="Q380" s="1">
        <v>0</v>
      </c>
      <c r="R380" s="1">
        <v>0</v>
      </c>
    </row>
    <row r="381" s="1" customFormat="1" customHeight="1" spans="1:18">
      <c r="A381" s="18" t="s">
        <v>713</v>
      </c>
      <c r="B381" s="18" t="s">
        <v>774</v>
      </c>
      <c r="C381" s="19">
        <v>46514.4</v>
      </c>
      <c r="D381" s="19">
        <v>45611.69</v>
      </c>
      <c r="E381" s="19">
        <v>45611.69</v>
      </c>
      <c r="F381" s="18">
        <v>4.2</v>
      </c>
      <c r="G381" s="20">
        <v>45127</v>
      </c>
      <c r="H381" s="21">
        <v>45858</v>
      </c>
      <c r="I381" s="27">
        <v>45737</v>
      </c>
      <c r="J381" s="28">
        <v>45828</v>
      </c>
      <c r="K381" s="29">
        <f t="shared" si="30"/>
        <v>92</v>
      </c>
      <c r="L381" s="30">
        <f t="shared" si="31"/>
        <v>489.565472666667</v>
      </c>
      <c r="M381" s="30"/>
      <c r="N381" s="30">
        <v>489.57</v>
      </c>
      <c r="O381" s="31"/>
      <c r="P381" s="32" t="s">
        <v>775</v>
      </c>
      <c r="Q381" s="1">
        <v>0</v>
      </c>
      <c r="R381" s="1">
        <v>0</v>
      </c>
    </row>
    <row r="382" s="1" customFormat="1" customHeight="1" spans="1:18">
      <c r="A382" s="18" t="s">
        <v>713</v>
      </c>
      <c r="B382" s="18" t="s">
        <v>776</v>
      </c>
      <c r="C382" s="19">
        <v>50000</v>
      </c>
      <c r="D382" s="19">
        <v>50000</v>
      </c>
      <c r="E382" s="19">
        <v>50000</v>
      </c>
      <c r="F382" s="18">
        <v>3.1</v>
      </c>
      <c r="G382" s="20">
        <v>45659</v>
      </c>
      <c r="H382" s="21">
        <v>46024</v>
      </c>
      <c r="I382" s="27">
        <v>45737</v>
      </c>
      <c r="J382" s="28">
        <v>45828</v>
      </c>
      <c r="K382" s="29">
        <f t="shared" si="30"/>
        <v>92</v>
      </c>
      <c r="L382" s="30">
        <f t="shared" si="31"/>
        <v>396.111111111111</v>
      </c>
      <c r="M382" s="30"/>
      <c r="N382" s="30">
        <v>396.11</v>
      </c>
      <c r="O382" s="31"/>
      <c r="P382" s="32" t="s">
        <v>777</v>
      </c>
      <c r="Q382" s="1">
        <v>0</v>
      </c>
      <c r="R382" s="1">
        <v>0</v>
      </c>
    </row>
    <row r="383" s="1" customFormat="1" customHeight="1" spans="1:18">
      <c r="A383" s="18" t="s">
        <v>713</v>
      </c>
      <c r="B383" s="18" t="s">
        <v>778</v>
      </c>
      <c r="C383" s="19">
        <v>48800</v>
      </c>
      <c r="D383" s="19">
        <v>48782.37</v>
      </c>
      <c r="E383" s="19">
        <v>48782.37</v>
      </c>
      <c r="F383" s="18">
        <v>4.3</v>
      </c>
      <c r="G383" s="20">
        <v>45105</v>
      </c>
      <c r="H383" s="21">
        <v>45829</v>
      </c>
      <c r="I383" s="27">
        <v>45737</v>
      </c>
      <c r="J383" s="28">
        <v>45828</v>
      </c>
      <c r="K383" s="29">
        <f t="shared" si="30"/>
        <v>92</v>
      </c>
      <c r="L383" s="30">
        <f t="shared" si="31"/>
        <v>536.064043666667</v>
      </c>
      <c r="M383" s="30"/>
      <c r="N383" s="30">
        <v>536.06</v>
      </c>
      <c r="O383" s="31"/>
      <c r="P383" s="32" t="s">
        <v>779</v>
      </c>
      <c r="Q383" s="1">
        <v>0</v>
      </c>
      <c r="R383" s="1">
        <v>0</v>
      </c>
    </row>
    <row r="384" s="1" customFormat="1" customHeight="1" spans="1:18">
      <c r="A384" s="18" t="s">
        <v>713</v>
      </c>
      <c r="B384" s="18" t="s">
        <v>780</v>
      </c>
      <c r="C384" s="19">
        <v>31000</v>
      </c>
      <c r="D384" s="19">
        <v>30578.92</v>
      </c>
      <c r="E384" s="19">
        <v>30578.92</v>
      </c>
      <c r="F384" s="18">
        <v>3.95</v>
      </c>
      <c r="G384" s="20">
        <v>45380</v>
      </c>
      <c r="H384" s="21">
        <v>46110</v>
      </c>
      <c r="I384" s="27">
        <v>45737</v>
      </c>
      <c r="J384" s="28">
        <v>45828</v>
      </c>
      <c r="K384" s="29">
        <f t="shared" si="30"/>
        <v>92</v>
      </c>
      <c r="L384" s="30">
        <f t="shared" si="31"/>
        <v>308.677209111111</v>
      </c>
      <c r="M384" s="33">
        <v>0.32</v>
      </c>
      <c r="N384" s="30">
        <v>309</v>
      </c>
      <c r="O384" s="31" t="s">
        <v>30</v>
      </c>
      <c r="P384" s="32" t="s">
        <v>781</v>
      </c>
      <c r="Q384" s="1">
        <v>421.08</v>
      </c>
      <c r="R384" s="1">
        <v>0.32</v>
      </c>
    </row>
    <row r="385" s="1" customFormat="1" customHeight="1" spans="1:18">
      <c r="A385" s="18" t="s">
        <v>713</v>
      </c>
      <c r="B385" s="18" t="s">
        <v>782</v>
      </c>
      <c r="C385" s="19">
        <v>50000</v>
      </c>
      <c r="D385" s="19">
        <v>50000</v>
      </c>
      <c r="E385" s="19">
        <v>50000</v>
      </c>
      <c r="F385" s="18">
        <v>3.1</v>
      </c>
      <c r="G385" s="20">
        <v>45616</v>
      </c>
      <c r="H385" s="21">
        <v>45981</v>
      </c>
      <c r="I385" s="27">
        <v>45737</v>
      </c>
      <c r="J385" s="28">
        <v>45828</v>
      </c>
      <c r="K385" s="29">
        <f t="shared" si="30"/>
        <v>92</v>
      </c>
      <c r="L385" s="30">
        <f t="shared" si="31"/>
        <v>396.111111111111</v>
      </c>
      <c r="M385" s="30"/>
      <c r="N385" s="30">
        <v>396.11</v>
      </c>
      <c r="O385" s="31"/>
      <c r="P385" s="32" t="s">
        <v>783</v>
      </c>
      <c r="Q385" s="1">
        <v>0</v>
      </c>
      <c r="R385" s="1">
        <v>0</v>
      </c>
    </row>
    <row r="386" s="1" customFormat="1" customHeight="1" spans="1:18">
      <c r="A386" s="18" t="s">
        <v>713</v>
      </c>
      <c r="B386" s="18" t="s">
        <v>784</v>
      </c>
      <c r="C386" s="19">
        <v>46000</v>
      </c>
      <c r="D386" s="19">
        <v>45991.93</v>
      </c>
      <c r="E386" s="19">
        <v>45991.93</v>
      </c>
      <c r="F386" s="18">
        <v>3.35</v>
      </c>
      <c r="G386" s="20">
        <v>45504</v>
      </c>
      <c r="H386" s="21">
        <v>45859</v>
      </c>
      <c r="I386" s="27">
        <v>45737</v>
      </c>
      <c r="J386" s="28">
        <v>45828</v>
      </c>
      <c r="K386" s="29">
        <f t="shared" si="30"/>
        <v>92</v>
      </c>
      <c r="L386" s="30">
        <f t="shared" si="31"/>
        <v>393.742022944444</v>
      </c>
      <c r="M386" s="30"/>
      <c r="N386" s="30">
        <v>393.74</v>
      </c>
      <c r="O386" s="31"/>
      <c r="P386" s="32" t="s">
        <v>785</v>
      </c>
      <c r="Q386" s="1">
        <v>0</v>
      </c>
      <c r="R386" s="1">
        <v>0</v>
      </c>
    </row>
    <row r="387" s="1" customFormat="1" customHeight="1" spans="1:18">
      <c r="A387" s="18" t="s">
        <v>713</v>
      </c>
      <c r="B387" s="18" t="s">
        <v>786</v>
      </c>
      <c r="C387" s="19">
        <v>38408.96</v>
      </c>
      <c r="D387" s="19">
        <v>38395.39</v>
      </c>
      <c r="E387" s="19">
        <v>38395.39</v>
      </c>
      <c r="F387" s="18">
        <v>3.35</v>
      </c>
      <c r="G387" s="20">
        <v>45518</v>
      </c>
      <c r="H387" s="21">
        <v>45882</v>
      </c>
      <c r="I387" s="27">
        <v>45737</v>
      </c>
      <c r="J387" s="28">
        <v>45828</v>
      </c>
      <c r="K387" s="29">
        <f t="shared" si="30"/>
        <v>92</v>
      </c>
      <c r="L387" s="30">
        <f t="shared" si="31"/>
        <v>328.707199944444</v>
      </c>
      <c r="M387" s="30"/>
      <c r="N387" s="30">
        <v>328.71</v>
      </c>
      <c r="O387" s="31"/>
      <c r="P387" s="32" t="s">
        <v>787</v>
      </c>
      <c r="Q387" s="1">
        <v>0</v>
      </c>
      <c r="R387" s="1">
        <v>0</v>
      </c>
    </row>
    <row r="388" s="1" customFormat="1" customHeight="1" spans="1:18">
      <c r="A388" s="18" t="s">
        <v>713</v>
      </c>
      <c r="B388" s="18" t="s">
        <v>788</v>
      </c>
      <c r="C388" s="19">
        <v>36000</v>
      </c>
      <c r="D388" s="19">
        <v>32317.86</v>
      </c>
      <c r="E388" s="19">
        <v>32317.86</v>
      </c>
      <c r="F388" s="18">
        <v>4.3</v>
      </c>
      <c r="G388" s="20">
        <v>45079</v>
      </c>
      <c r="H388" s="21">
        <v>45810</v>
      </c>
      <c r="I388" s="27">
        <v>45737</v>
      </c>
      <c r="J388" s="28">
        <v>45828</v>
      </c>
      <c r="K388" s="29">
        <f t="shared" si="30"/>
        <v>92</v>
      </c>
      <c r="L388" s="30">
        <f t="shared" si="31"/>
        <v>355.137372666667</v>
      </c>
      <c r="M388" s="30"/>
      <c r="N388" s="30">
        <v>355.14</v>
      </c>
      <c r="O388" s="31"/>
      <c r="P388" s="32" t="s">
        <v>789</v>
      </c>
      <c r="Q388" s="1">
        <v>0</v>
      </c>
      <c r="R388" s="1">
        <v>0</v>
      </c>
    </row>
    <row r="389" s="1" customFormat="1" customHeight="1" spans="1:18">
      <c r="A389" s="18" t="s">
        <v>713</v>
      </c>
      <c r="B389" s="18" t="s">
        <v>790</v>
      </c>
      <c r="C389" s="19">
        <v>49900</v>
      </c>
      <c r="D389" s="19">
        <v>49792.33</v>
      </c>
      <c r="E389" s="19">
        <v>49792.33</v>
      </c>
      <c r="F389" s="18">
        <v>4.3</v>
      </c>
      <c r="G389" s="20">
        <v>45104</v>
      </c>
      <c r="H389" s="21">
        <v>45829</v>
      </c>
      <c r="I389" s="27">
        <v>45737</v>
      </c>
      <c r="J389" s="28">
        <v>45828</v>
      </c>
      <c r="K389" s="29">
        <f t="shared" si="30"/>
        <v>92</v>
      </c>
      <c r="L389" s="30">
        <f t="shared" si="31"/>
        <v>547.162381888889</v>
      </c>
      <c r="M389" s="30"/>
      <c r="N389" s="30">
        <v>547.16</v>
      </c>
      <c r="O389" s="31"/>
      <c r="P389" s="32" t="s">
        <v>791</v>
      </c>
      <c r="Q389" s="1">
        <v>0</v>
      </c>
      <c r="R389" s="1">
        <v>0</v>
      </c>
    </row>
    <row r="390" s="1" customFormat="1" customHeight="1" spans="1:18">
      <c r="A390" s="18" t="s">
        <v>713</v>
      </c>
      <c r="B390" s="18" t="s">
        <v>792</v>
      </c>
      <c r="C390" s="19">
        <v>30000</v>
      </c>
      <c r="D390" s="19">
        <v>30000</v>
      </c>
      <c r="E390" s="19">
        <v>30000</v>
      </c>
      <c r="F390" s="18">
        <v>3.1</v>
      </c>
      <c r="G390" s="20">
        <v>45658</v>
      </c>
      <c r="H390" s="21">
        <v>46023</v>
      </c>
      <c r="I390" s="27">
        <v>45737</v>
      </c>
      <c r="J390" s="28">
        <v>45828</v>
      </c>
      <c r="K390" s="29">
        <f t="shared" si="30"/>
        <v>92</v>
      </c>
      <c r="L390" s="30">
        <f t="shared" si="31"/>
        <v>237.666666666667</v>
      </c>
      <c r="M390" s="30"/>
      <c r="N390" s="30">
        <v>237.67</v>
      </c>
      <c r="O390" s="31"/>
      <c r="P390" s="32" t="s">
        <v>793</v>
      </c>
      <c r="Q390" s="1">
        <v>0</v>
      </c>
      <c r="R390" s="1">
        <v>0</v>
      </c>
    </row>
    <row r="391" s="1" customFormat="1" customHeight="1" spans="1:18">
      <c r="A391" s="18" t="s">
        <v>794</v>
      </c>
      <c r="B391" s="18" t="s">
        <v>795</v>
      </c>
      <c r="C391" s="19">
        <v>44700</v>
      </c>
      <c r="D391" s="19">
        <v>44700</v>
      </c>
      <c r="E391" s="19">
        <v>44700</v>
      </c>
      <c r="F391" s="18">
        <v>3</v>
      </c>
      <c r="G391" s="20">
        <v>45807</v>
      </c>
      <c r="H391" s="21">
        <v>46162</v>
      </c>
      <c r="I391" s="27">
        <v>45737</v>
      </c>
      <c r="J391" s="28">
        <v>45828</v>
      </c>
      <c r="K391" s="33">
        <v>22</v>
      </c>
      <c r="L391" s="30">
        <f t="shared" si="31"/>
        <v>81.95</v>
      </c>
      <c r="M391" s="30"/>
      <c r="N391" s="30">
        <v>81.95</v>
      </c>
      <c r="O391" s="31" t="s">
        <v>232</v>
      </c>
      <c r="P391" s="32" t="s">
        <v>796</v>
      </c>
      <c r="Q391" s="1">
        <v>0</v>
      </c>
      <c r="R391" s="1">
        <v>0</v>
      </c>
    </row>
    <row r="392" s="1" customFormat="1" customHeight="1" spans="1:18">
      <c r="A392" s="18" t="s">
        <v>794</v>
      </c>
      <c r="B392" s="18" t="s">
        <v>797</v>
      </c>
      <c r="C392" s="19">
        <v>41000</v>
      </c>
      <c r="D392" s="19">
        <v>41000</v>
      </c>
      <c r="E392" s="19">
        <v>41000</v>
      </c>
      <c r="F392" s="18">
        <v>3.1</v>
      </c>
      <c r="G392" s="20">
        <v>45656</v>
      </c>
      <c r="H392" s="21">
        <v>46021</v>
      </c>
      <c r="I392" s="27">
        <v>45737</v>
      </c>
      <c r="J392" s="28">
        <v>45828</v>
      </c>
      <c r="K392" s="29">
        <f t="shared" ref="K392:K400" si="32">J392-I392+1</f>
        <v>92</v>
      </c>
      <c r="L392" s="30">
        <f t="shared" si="31"/>
        <v>324.811111111111</v>
      </c>
      <c r="M392" s="30"/>
      <c r="N392" s="30">
        <v>324.81</v>
      </c>
      <c r="O392" s="31"/>
      <c r="P392" s="32" t="s">
        <v>798</v>
      </c>
      <c r="Q392" s="1">
        <v>0</v>
      </c>
      <c r="R392" s="1">
        <v>0</v>
      </c>
    </row>
    <row r="393" s="1" customFormat="1" customHeight="1" spans="1:18">
      <c r="A393" s="18" t="s">
        <v>794</v>
      </c>
      <c r="B393" s="18" t="s">
        <v>799</v>
      </c>
      <c r="C393" s="19">
        <v>38000</v>
      </c>
      <c r="D393" s="19">
        <v>38000</v>
      </c>
      <c r="E393" s="19">
        <v>38000</v>
      </c>
      <c r="F393" s="18">
        <v>3</v>
      </c>
      <c r="G393" s="20">
        <v>45814</v>
      </c>
      <c r="H393" s="21">
        <v>46179</v>
      </c>
      <c r="I393" s="27">
        <v>45737</v>
      </c>
      <c r="J393" s="28">
        <v>45828</v>
      </c>
      <c r="K393" s="33">
        <v>15</v>
      </c>
      <c r="L393" s="30">
        <f t="shared" si="31"/>
        <v>47.5</v>
      </c>
      <c r="M393" s="30"/>
      <c r="N393" s="30">
        <v>47.5</v>
      </c>
      <c r="O393" s="31" t="s">
        <v>232</v>
      </c>
      <c r="P393" s="32" t="s">
        <v>800</v>
      </c>
      <c r="Q393" s="1">
        <v>0</v>
      </c>
      <c r="R393" s="1">
        <v>0</v>
      </c>
    </row>
    <row r="394" s="1" customFormat="1" customHeight="1" spans="1:18">
      <c r="A394" s="18" t="s">
        <v>794</v>
      </c>
      <c r="B394" s="18" t="s">
        <v>801</v>
      </c>
      <c r="C394" s="19">
        <v>45000</v>
      </c>
      <c r="D394" s="19">
        <v>34617.26</v>
      </c>
      <c r="E394" s="19">
        <v>34617.26</v>
      </c>
      <c r="F394" s="18">
        <v>3.1</v>
      </c>
      <c r="G394" s="20">
        <v>45087</v>
      </c>
      <c r="H394" s="21">
        <v>45815</v>
      </c>
      <c r="I394" s="27">
        <v>45737</v>
      </c>
      <c r="J394" s="28">
        <v>45828</v>
      </c>
      <c r="K394" s="29">
        <f t="shared" si="32"/>
        <v>92</v>
      </c>
      <c r="L394" s="30">
        <f t="shared" si="31"/>
        <v>274.245626444444</v>
      </c>
      <c r="M394" s="33">
        <v>23.09</v>
      </c>
      <c r="N394" s="30">
        <v>297.34</v>
      </c>
      <c r="O394" s="31" t="s">
        <v>30</v>
      </c>
      <c r="P394" s="32" t="s">
        <v>802</v>
      </c>
      <c r="Q394" s="1">
        <v>3482.74</v>
      </c>
      <c r="R394" s="1">
        <v>23.09</v>
      </c>
    </row>
    <row r="395" s="1" customFormat="1" customHeight="1" spans="1:18">
      <c r="A395" s="18" t="s">
        <v>794</v>
      </c>
      <c r="B395" s="18" t="s">
        <v>803</v>
      </c>
      <c r="C395" s="19">
        <v>46000</v>
      </c>
      <c r="D395" s="19">
        <v>45944.98</v>
      </c>
      <c r="E395" s="19">
        <v>45944.98</v>
      </c>
      <c r="F395" s="18">
        <v>3.1</v>
      </c>
      <c r="G395" s="20">
        <v>45468</v>
      </c>
      <c r="H395" s="21">
        <v>45828</v>
      </c>
      <c r="I395" s="27">
        <v>45737</v>
      </c>
      <c r="J395" s="28">
        <v>45828</v>
      </c>
      <c r="K395" s="29">
        <f t="shared" si="32"/>
        <v>92</v>
      </c>
      <c r="L395" s="30">
        <f t="shared" si="31"/>
        <v>363.986341555556</v>
      </c>
      <c r="M395" s="30"/>
      <c r="N395" s="30">
        <v>363.99</v>
      </c>
      <c r="O395" s="31"/>
      <c r="P395" s="32" t="s">
        <v>804</v>
      </c>
      <c r="Q395" s="1">
        <v>0</v>
      </c>
      <c r="R395" s="1">
        <v>0</v>
      </c>
    </row>
    <row r="396" s="1" customFormat="1" customHeight="1" spans="1:18">
      <c r="A396" s="18" t="s">
        <v>794</v>
      </c>
      <c r="B396" s="18" t="s">
        <v>805</v>
      </c>
      <c r="C396" s="19">
        <v>37000</v>
      </c>
      <c r="D396" s="19">
        <v>31300</v>
      </c>
      <c r="E396" s="19">
        <v>31300</v>
      </c>
      <c r="F396" s="18">
        <v>3.1</v>
      </c>
      <c r="G396" s="20">
        <v>45097</v>
      </c>
      <c r="H396" s="21">
        <v>45827</v>
      </c>
      <c r="I396" s="27">
        <v>45737</v>
      </c>
      <c r="J396" s="28">
        <v>45828</v>
      </c>
      <c r="K396" s="29">
        <f t="shared" si="32"/>
        <v>92</v>
      </c>
      <c r="L396" s="30">
        <f t="shared" si="31"/>
        <v>247.965555555556</v>
      </c>
      <c r="M396" s="30"/>
      <c r="N396" s="30">
        <v>247.97</v>
      </c>
      <c r="O396" s="31"/>
      <c r="P396" s="32" t="s">
        <v>806</v>
      </c>
      <c r="Q396" s="1">
        <v>0</v>
      </c>
      <c r="R396" s="1">
        <v>0</v>
      </c>
    </row>
    <row r="397" s="1" customFormat="1" customHeight="1" spans="1:18">
      <c r="A397" s="18" t="s">
        <v>794</v>
      </c>
      <c r="B397" s="18" t="s">
        <v>807</v>
      </c>
      <c r="C397" s="19">
        <v>48900</v>
      </c>
      <c r="D397" s="19">
        <v>48896.15</v>
      </c>
      <c r="E397" s="19">
        <v>48896.15</v>
      </c>
      <c r="F397" s="18">
        <v>3.1</v>
      </c>
      <c r="G397" s="20">
        <v>45472</v>
      </c>
      <c r="H397" s="21">
        <v>45828</v>
      </c>
      <c r="I397" s="27">
        <v>45737</v>
      </c>
      <c r="J397" s="28">
        <v>45828</v>
      </c>
      <c r="K397" s="29">
        <f t="shared" si="32"/>
        <v>92</v>
      </c>
      <c r="L397" s="30">
        <f t="shared" si="31"/>
        <v>387.366166111111</v>
      </c>
      <c r="M397" s="30"/>
      <c r="N397" s="30">
        <v>387.37</v>
      </c>
      <c r="O397" s="31"/>
      <c r="P397" s="32" t="s">
        <v>808</v>
      </c>
      <c r="Q397" s="1">
        <v>0</v>
      </c>
      <c r="R397" s="1">
        <v>0</v>
      </c>
    </row>
    <row r="398" s="1" customFormat="1" customHeight="1" spans="1:18">
      <c r="A398" s="18" t="s">
        <v>794</v>
      </c>
      <c r="B398" s="18" t="s">
        <v>809</v>
      </c>
      <c r="C398" s="19">
        <v>33900</v>
      </c>
      <c r="D398" s="19">
        <v>33900</v>
      </c>
      <c r="E398" s="19">
        <v>33900</v>
      </c>
      <c r="F398" s="18">
        <v>3.1</v>
      </c>
      <c r="G398" s="20">
        <v>45675</v>
      </c>
      <c r="H398" s="21">
        <v>46039</v>
      </c>
      <c r="I398" s="27">
        <v>45737</v>
      </c>
      <c r="J398" s="28">
        <v>45828</v>
      </c>
      <c r="K398" s="29">
        <f t="shared" si="32"/>
        <v>92</v>
      </c>
      <c r="L398" s="30">
        <f t="shared" si="31"/>
        <v>268.563333333333</v>
      </c>
      <c r="M398" s="30"/>
      <c r="N398" s="30">
        <v>268.56</v>
      </c>
      <c r="O398" s="31"/>
      <c r="P398" s="32" t="s">
        <v>810</v>
      </c>
      <c r="Q398" s="1">
        <v>0</v>
      </c>
      <c r="R398" s="1">
        <v>0</v>
      </c>
    </row>
    <row r="399" s="1" customFormat="1" customHeight="1" spans="1:18">
      <c r="A399" s="18" t="s">
        <v>794</v>
      </c>
      <c r="B399" s="18" t="s">
        <v>811</v>
      </c>
      <c r="C399" s="19">
        <v>46000</v>
      </c>
      <c r="D399" s="19">
        <v>42702.09</v>
      </c>
      <c r="E399" s="19">
        <v>42702.09</v>
      </c>
      <c r="F399" s="18">
        <v>3.1</v>
      </c>
      <c r="G399" s="20">
        <v>45441</v>
      </c>
      <c r="H399" s="21">
        <v>45797</v>
      </c>
      <c r="I399" s="27">
        <v>45737</v>
      </c>
      <c r="J399" s="28">
        <v>45828</v>
      </c>
      <c r="K399" s="29">
        <f t="shared" si="32"/>
        <v>92</v>
      </c>
      <c r="L399" s="30">
        <f t="shared" si="31"/>
        <v>338.295446333333</v>
      </c>
      <c r="M399" s="33">
        <v>4.82</v>
      </c>
      <c r="N399" s="30">
        <v>343.12</v>
      </c>
      <c r="O399" s="31" t="s">
        <v>30</v>
      </c>
      <c r="P399" s="32" t="s">
        <v>812</v>
      </c>
      <c r="Q399" s="1">
        <v>947.91</v>
      </c>
      <c r="R399" s="1">
        <v>4.82</v>
      </c>
    </row>
    <row r="400" s="1" customFormat="1" customHeight="1" spans="1:18">
      <c r="A400" s="18" t="s">
        <v>794</v>
      </c>
      <c r="B400" s="18" t="s">
        <v>813</v>
      </c>
      <c r="C400" s="19">
        <v>43000</v>
      </c>
      <c r="D400" s="19">
        <v>40653.9</v>
      </c>
      <c r="E400" s="19">
        <v>40653.9</v>
      </c>
      <c r="F400" s="18">
        <v>3.1</v>
      </c>
      <c r="G400" s="20">
        <v>45442</v>
      </c>
      <c r="H400" s="21">
        <v>45797</v>
      </c>
      <c r="I400" s="27">
        <v>45737</v>
      </c>
      <c r="J400" s="28">
        <v>45828</v>
      </c>
      <c r="K400" s="29">
        <f t="shared" si="32"/>
        <v>92</v>
      </c>
      <c r="L400" s="30">
        <f t="shared" si="31"/>
        <v>322.06923</v>
      </c>
      <c r="M400" s="33">
        <v>1</v>
      </c>
      <c r="N400" s="30">
        <v>323.07</v>
      </c>
      <c r="O400" s="31" t="s">
        <v>30</v>
      </c>
      <c r="P400" s="32" t="s">
        <v>814</v>
      </c>
      <c r="Q400" s="1">
        <v>196.1</v>
      </c>
      <c r="R400" s="1">
        <v>1</v>
      </c>
    </row>
    <row r="401" s="1" customFormat="1" customHeight="1" spans="1:18">
      <c r="A401" s="18" t="s">
        <v>794</v>
      </c>
      <c r="B401" s="18" t="s">
        <v>815</v>
      </c>
      <c r="C401" s="19">
        <v>45000</v>
      </c>
      <c r="D401" s="19">
        <v>45000</v>
      </c>
      <c r="E401" s="19">
        <v>45000</v>
      </c>
      <c r="F401" s="18">
        <v>3.1</v>
      </c>
      <c r="G401" s="20">
        <v>45746</v>
      </c>
      <c r="H401" s="21">
        <v>46101</v>
      </c>
      <c r="I401" s="27">
        <v>45737</v>
      </c>
      <c r="J401" s="28">
        <v>45828</v>
      </c>
      <c r="K401" s="33">
        <v>83</v>
      </c>
      <c r="L401" s="30">
        <f t="shared" si="31"/>
        <v>321.625</v>
      </c>
      <c r="M401" s="30"/>
      <c r="N401" s="30">
        <v>321.63</v>
      </c>
      <c r="O401" s="31" t="s">
        <v>232</v>
      </c>
      <c r="P401" s="32" t="s">
        <v>816</v>
      </c>
      <c r="Q401" s="1">
        <v>0</v>
      </c>
      <c r="R401" s="1">
        <v>0</v>
      </c>
    </row>
    <row r="402" s="1" customFormat="1" customHeight="1" spans="1:18">
      <c r="A402" s="18" t="s">
        <v>794</v>
      </c>
      <c r="B402" s="18" t="s">
        <v>817</v>
      </c>
      <c r="C402" s="19">
        <v>50000</v>
      </c>
      <c r="D402" s="19">
        <v>50000</v>
      </c>
      <c r="E402" s="19">
        <v>50000</v>
      </c>
      <c r="F402" s="18">
        <v>3.1</v>
      </c>
      <c r="G402" s="20">
        <v>45540</v>
      </c>
      <c r="H402" s="21">
        <v>45905</v>
      </c>
      <c r="I402" s="27">
        <v>45737</v>
      </c>
      <c r="J402" s="28">
        <v>45828</v>
      </c>
      <c r="K402" s="29">
        <f t="shared" ref="K402:K405" si="33">J402-I402+1</f>
        <v>92</v>
      </c>
      <c r="L402" s="30">
        <f t="shared" si="31"/>
        <v>396.111111111111</v>
      </c>
      <c r="M402" s="30"/>
      <c r="N402" s="30">
        <v>396.11</v>
      </c>
      <c r="O402" s="31"/>
      <c r="P402" s="32" t="s">
        <v>818</v>
      </c>
      <c r="Q402" s="1">
        <v>0</v>
      </c>
      <c r="R402" s="1">
        <v>0</v>
      </c>
    </row>
    <row r="403" s="1" customFormat="1" customHeight="1" spans="1:18">
      <c r="A403" s="18" t="s">
        <v>794</v>
      </c>
      <c r="B403" s="18" t="s">
        <v>819</v>
      </c>
      <c r="C403" s="19">
        <v>37700</v>
      </c>
      <c r="D403" s="19">
        <v>37011.51</v>
      </c>
      <c r="E403" s="19">
        <v>37011.51</v>
      </c>
      <c r="F403" s="18">
        <v>3.1</v>
      </c>
      <c r="G403" s="20">
        <v>45441</v>
      </c>
      <c r="H403" s="21">
        <v>45797</v>
      </c>
      <c r="I403" s="27">
        <v>45737</v>
      </c>
      <c r="J403" s="28">
        <v>45828</v>
      </c>
      <c r="K403" s="29">
        <f t="shared" si="33"/>
        <v>92</v>
      </c>
      <c r="L403" s="30">
        <f t="shared" ref="L403:L466" si="34">E403*F403*K403/360/100</f>
        <v>293.213407</v>
      </c>
      <c r="M403" s="33">
        <v>3.5</v>
      </c>
      <c r="N403" s="30">
        <v>296.71</v>
      </c>
      <c r="O403" s="31" t="s">
        <v>30</v>
      </c>
      <c r="P403" s="32" t="s">
        <v>820</v>
      </c>
      <c r="Q403" s="1">
        <v>688.49</v>
      </c>
      <c r="R403" s="1">
        <v>3.5</v>
      </c>
    </row>
    <row r="404" s="1" customFormat="1" customHeight="1" spans="1:18">
      <c r="A404" s="18" t="s">
        <v>794</v>
      </c>
      <c r="B404" s="18" t="s">
        <v>821</v>
      </c>
      <c r="C404" s="19">
        <v>46900</v>
      </c>
      <c r="D404" s="19">
        <v>39400</v>
      </c>
      <c r="E404" s="19">
        <v>39400</v>
      </c>
      <c r="F404" s="18">
        <v>3.85</v>
      </c>
      <c r="G404" s="20">
        <v>45259</v>
      </c>
      <c r="H404" s="21">
        <v>45981</v>
      </c>
      <c r="I404" s="27">
        <v>45737</v>
      </c>
      <c r="J404" s="28">
        <v>45828</v>
      </c>
      <c r="K404" s="29">
        <f t="shared" si="33"/>
        <v>92</v>
      </c>
      <c r="L404" s="30">
        <f t="shared" si="34"/>
        <v>387.652222222222</v>
      </c>
      <c r="M404" s="33">
        <v>15.37</v>
      </c>
      <c r="N404" s="30">
        <v>403.02</v>
      </c>
      <c r="O404" s="31" t="s">
        <v>30</v>
      </c>
      <c r="P404" s="32" t="s">
        <v>822</v>
      </c>
      <c r="Q404" s="1">
        <v>2035</v>
      </c>
      <c r="R404" s="1">
        <v>15.37</v>
      </c>
    </row>
    <row r="405" s="1" customFormat="1" customHeight="1" spans="1:18">
      <c r="A405" s="18" t="s">
        <v>794</v>
      </c>
      <c r="B405" s="18" t="s">
        <v>823</v>
      </c>
      <c r="C405" s="19">
        <v>49600</v>
      </c>
      <c r="D405" s="19">
        <v>49239.77</v>
      </c>
      <c r="E405" s="19">
        <v>49239.77</v>
      </c>
      <c r="F405" s="18">
        <v>3.85</v>
      </c>
      <c r="G405" s="20">
        <v>45260</v>
      </c>
      <c r="H405" s="21">
        <v>45981</v>
      </c>
      <c r="I405" s="27">
        <v>45737</v>
      </c>
      <c r="J405" s="28">
        <v>45828</v>
      </c>
      <c r="K405" s="29">
        <f t="shared" si="33"/>
        <v>92</v>
      </c>
      <c r="L405" s="30">
        <f t="shared" si="34"/>
        <v>484.464625944444</v>
      </c>
      <c r="M405" s="33">
        <v>0.12</v>
      </c>
      <c r="N405" s="30">
        <v>484.58</v>
      </c>
      <c r="O405" s="31" t="s">
        <v>30</v>
      </c>
      <c r="P405" s="32" t="s">
        <v>824</v>
      </c>
      <c r="Q405" s="1">
        <v>15.8</v>
      </c>
      <c r="R405" s="1">
        <v>0.12</v>
      </c>
    </row>
    <row r="406" s="1" customFormat="1" customHeight="1" spans="1:18">
      <c r="A406" s="18" t="s">
        <v>794</v>
      </c>
      <c r="B406" s="18" t="s">
        <v>825</v>
      </c>
      <c r="C406" s="19">
        <v>24300</v>
      </c>
      <c r="D406" s="19">
        <v>24300</v>
      </c>
      <c r="E406" s="19">
        <v>24300</v>
      </c>
      <c r="F406" s="18">
        <v>3</v>
      </c>
      <c r="G406" s="20">
        <v>45807</v>
      </c>
      <c r="H406" s="21">
        <v>46162</v>
      </c>
      <c r="I406" s="27">
        <v>45737</v>
      </c>
      <c r="J406" s="28">
        <v>45828</v>
      </c>
      <c r="K406" s="33">
        <v>22</v>
      </c>
      <c r="L406" s="30">
        <f t="shared" si="34"/>
        <v>44.55</v>
      </c>
      <c r="M406" s="30"/>
      <c r="N406" s="30">
        <v>44.55</v>
      </c>
      <c r="O406" s="31" t="s">
        <v>232</v>
      </c>
      <c r="P406" s="32" t="s">
        <v>826</v>
      </c>
      <c r="Q406" s="1">
        <v>0</v>
      </c>
      <c r="R406" s="1">
        <v>0</v>
      </c>
    </row>
    <row r="407" s="1" customFormat="1" customHeight="1" spans="1:18">
      <c r="A407" s="18" t="s">
        <v>794</v>
      </c>
      <c r="B407" s="18" t="s">
        <v>827</v>
      </c>
      <c r="C407" s="19">
        <v>45000</v>
      </c>
      <c r="D407" s="19">
        <v>44965.49</v>
      </c>
      <c r="E407" s="19">
        <v>44965.49</v>
      </c>
      <c r="F407" s="18">
        <v>3.1</v>
      </c>
      <c r="G407" s="20">
        <v>45471</v>
      </c>
      <c r="H407" s="21">
        <v>45828</v>
      </c>
      <c r="I407" s="27">
        <v>45737</v>
      </c>
      <c r="J407" s="28">
        <v>45828</v>
      </c>
      <c r="K407" s="29">
        <f t="shared" ref="K407:K410" si="35">J407-I407+1</f>
        <v>92</v>
      </c>
      <c r="L407" s="30">
        <f t="shared" si="34"/>
        <v>356.226604111111</v>
      </c>
      <c r="M407" s="30"/>
      <c r="N407" s="30">
        <v>356.23</v>
      </c>
      <c r="O407" s="31"/>
      <c r="P407" s="32" t="s">
        <v>828</v>
      </c>
      <c r="Q407" s="1">
        <v>0</v>
      </c>
      <c r="R407" s="1">
        <v>0</v>
      </c>
    </row>
    <row r="408" s="1" customFormat="1" customHeight="1" spans="1:18">
      <c r="A408" s="18" t="s">
        <v>794</v>
      </c>
      <c r="B408" s="18" t="s">
        <v>829</v>
      </c>
      <c r="C408" s="19">
        <v>41500</v>
      </c>
      <c r="D408" s="19">
        <v>41500</v>
      </c>
      <c r="E408" s="19">
        <v>41500</v>
      </c>
      <c r="F408" s="18">
        <v>3</v>
      </c>
      <c r="G408" s="20">
        <v>45813</v>
      </c>
      <c r="H408" s="21">
        <v>46178</v>
      </c>
      <c r="I408" s="27">
        <v>45737</v>
      </c>
      <c r="J408" s="28">
        <v>45828</v>
      </c>
      <c r="K408" s="33">
        <v>16</v>
      </c>
      <c r="L408" s="30">
        <f t="shared" si="34"/>
        <v>55.3333333333333</v>
      </c>
      <c r="M408" s="30"/>
      <c r="N408" s="30">
        <v>55.33</v>
      </c>
      <c r="O408" s="31" t="s">
        <v>232</v>
      </c>
      <c r="P408" s="32" t="s">
        <v>830</v>
      </c>
      <c r="Q408" s="1">
        <v>0</v>
      </c>
      <c r="R408" s="1">
        <v>0</v>
      </c>
    </row>
    <row r="409" s="1" customFormat="1" customHeight="1" spans="1:18">
      <c r="A409" s="18" t="s">
        <v>794</v>
      </c>
      <c r="B409" s="18" t="s">
        <v>831</v>
      </c>
      <c r="C409" s="19">
        <v>48000</v>
      </c>
      <c r="D409" s="19">
        <v>37917.79</v>
      </c>
      <c r="E409" s="19">
        <v>37917.79</v>
      </c>
      <c r="F409" s="18">
        <v>3.1</v>
      </c>
      <c r="G409" s="20">
        <v>45085</v>
      </c>
      <c r="H409" s="21">
        <v>45815</v>
      </c>
      <c r="I409" s="27">
        <v>45737</v>
      </c>
      <c r="J409" s="28">
        <v>45828</v>
      </c>
      <c r="K409" s="29">
        <f t="shared" si="35"/>
        <v>92</v>
      </c>
      <c r="L409" s="30">
        <f t="shared" si="34"/>
        <v>300.393158555556</v>
      </c>
      <c r="M409" s="33">
        <v>17.12</v>
      </c>
      <c r="N409" s="30">
        <v>317.51</v>
      </c>
      <c r="O409" s="31" t="s">
        <v>30</v>
      </c>
      <c r="P409" s="32" t="s">
        <v>832</v>
      </c>
      <c r="Q409" s="1">
        <v>2582.21</v>
      </c>
      <c r="R409" s="1">
        <v>17.12</v>
      </c>
    </row>
    <row r="410" s="1" customFormat="1" customHeight="1" spans="1:18">
      <c r="A410" s="18" t="s">
        <v>794</v>
      </c>
      <c r="B410" s="18" t="s">
        <v>833</v>
      </c>
      <c r="C410" s="19">
        <v>48000</v>
      </c>
      <c r="D410" s="19">
        <v>43112.62</v>
      </c>
      <c r="E410" s="19">
        <v>43112.62</v>
      </c>
      <c r="F410" s="18">
        <v>3.1</v>
      </c>
      <c r="G410" s="20">
        <v>45101</v>
      </c>
      <c r="H410" s="21">
        <v>45827</v>
      </c>
      <c r="I410" s="27">
        <v>45737</v>
      </c>
      <c r="J410" s="28">
        <v>45828</v>
      </c>
      <c r="K410" s="29">
        <f t="shared" si="35"/>
        <v>92</v>
      </c>
      <c r="L410" s="30">
        <f t="shared" si="34"/>
        <v>341.547756222222</v>
      </c>
      <c r="M410" s="30"/>
      <c r="N410" s="30">
        <v>341.55</v>
      </c>
      <c r="O410" s="31"/>
      <c r="P410" s="32" t="s">
        <v>834</v>
      </c>
      <c r="Q410" s="1">
        <v>0</v>
      </c>
      <c r="R410" s="1">
        <v>0</v>
      </c>
    </row>
    <row r="411" s="1" customFormat="1" customHeight="1" spans="1:18">
      <c r="A411" s="18" t="s">
        <v>794</v>
      </c>
      <c r="B411" s="18" t="s">
        <v>835</v>
      </c>
      <c r="C411" s="19">
        <v>36600</v>
      </c>
      <c r="D411" s="19">
        <v>36600</v>
      </c>
      <c r="E411" s="19">
        <v>36600</v>
      </c>
      <c r="F411" s="18">
        <v>3</v>
      </c>
      <c r="G411" s="20">
        <v>45807</v>
      </c>
      <c r="H411" s="21">
        <v>46162</v>
      </c>
      <c r="I411" s="27">
        <v>45737</v>
      </c>
      <c r="J411" s="28">
        <v>45828</v>
      </c>
      <c r="K411" s="33">
        <v>22</v>
      </c>
      <c r="L411" s="30">
        <f t="shared" si="34"/>
        <v>67.1</v>
      </c>
      <c r="M411" s="30"/>
      <c r="N411" s="30">
        <v>67.1</v>
      </c>
      <c r="O411" s="31" t="s">
        <v>232</v>
      </c>
      <c r="P411" s="32" t="s">
        <v>836</v>
      </c>
      <c r="Q411" s="1">
        <v>0</v>
      </c>
      <c r="R411" s="1">
        <v>0</v>
      </c>
    </row>
    <row r="412" s="1" customFormat="1" customHeight="1" spans="1:18">
      <c r="A412" s="18" t="s">
        <v>794</v>
      </c>
      <c r="B412" s="18" t="s">
        <v>837</v>
      </c>
      <c r="C412" s="19">
        <v>32500</v>
      </c>
      <c r="D412" s="19">
        <v>32500</v>
      </c>
      <c r="E412" s="19">
        <v>32500</v>
      </c>
      <c r="F412" s="18">
        <v>3</v>
      </c>
      <c r="G412" s="20">
        <v>45806</v>
      </c>
      <c r="H412" s="21">
        <v>46162</v>
      </c>
      <c r="I412" s="27">
        <v>45737</v>
      </c>
      <c r="J412" s="28">
        <v>45828</v>
      </c>
      <c r="K412" s="33">
        <v>23</v>
      </c>
      <c r="L412" s="30">
        <f t="shared" si="34"/>
        <v>62.2916666666667</v>
      </c>
      <c r="M412" s="30"/>
      <c r="N412" s="30">
        <v>62.29</v>
      </c>
      <c r="O412" s="31" t="s">
        <v>232</v>
      </c>
      <c r="P412" s="32" t="s">
        <v>838</v>
      </c>
      <c r="Q412" s="1">
        <v>0</v>
      </c>
      <c r="R412" s="1">
        <v>0</v>
      </c>
    </row>
    <row r="413" s="1" customFormat="1" customHeight="1" spans="1:18">
      <c r="A413" s="18" t="s">
        <v>794</v>
      </c>
      <c r="B413" s="18" t="s">
        <v>839</v>
      </c>
      <c r="C413" s="19">
        <v>30000</v>
      </c>
      <c r="D413" s="19">
        <v>30000</v>
      </c>
      <c r="E413" s="19">
        <v>30000</v>
      </c>
      <c r="F413" s="18">
        <v>3</v>
      </c>
      <c r="G413" s="20">
        <v>45807</v>
      </c>
      <c r="H413" s="21">
        <v>46172</v>
      </c>
      <c r="I413" s="27">
        <v>45737</v>
      </c>
      <c r="J413" s="28">
        <v>45828</v>
      </c>
      <c r="K413" s="33">
        <v>22</v>
      </c>
      <c r="L413" s="30">
        <f t="shared" si="34"/>
        <v>55</v>
      </c>
      <c r="M413" s="30"/>
      <c r="N413" s="30">
        <v>55</v>
      </c>
      <c r="O413" s="31" t="s">
        <v>232</v>
      </c>
      <c r="P413" s="32" t="s">
        <v>840</v>
      </c>
      <c r="Q413" s="1">
        <v>0</v>
      </c>
      <c r="R413" s="1">
        <v>0</v>
      </c>
    </row>
    <row r="414" s="1" customFormat="1" customHeight="1" spans="1:18">
      <c r="A414" s="18" t="s">
        <v>794</v>
      </c>
      <c r="B414" s="18" t="s">
        <v>841</v>
      </c>
      <c r="C414" s="19">
        <v>39200</v>
      </c>
      <c r="D414" s="19">
        <v>39200</v>
      </c>
      <c r="E414" s="19">
        <v>39200</v>
      </c>
      <c r="F414" s="18">
        <v>3.6</v>
      </c>
      <c r="G414" s="20">
        <v>45377</v>
      </c>
      <c r="H414" s="21">
        <v>46101</v>
      </c>
      <c r="I414" s="27">
        <v>45737</v>
      </c>
      <c r="J414" s="28">
        <v>45828</v>
      </c>
      <c r="K414" s="29">
        <f t="shared" ref="K414:K418" si="36">J414-I414+1</f>
        <v>92</v>
      </c>
      <c r="L414" s="30">
        <f t="shared" si="34"/>
        <v>360.64</v>
      </c>
      <c r="M414" s="30"/>
      <c r="N414" s="30">
        <v>360.64</v>
      </c>
      <c r="O414" s="31"/>
      <c r="P414" s="32" t="s">
        <v>842</v>
      </c>
      <c r="Q414" s="1">
        <v>0</v>
      </c>
      <c r="R414" s="1">
        <v>0</v>
      </c>
    </row>
    <row r="415" s="1" customFormat="1" customHeight="1" spans="1:18">
      <c r="A415" s="18" t="s">
        <v>794</v>
      </c>
      <c r="B415" s="18" t="s">
        <v>843</v>
      </c>
      <c r="C415" s="19">
        <v>27900</v>
      </c>
      <c r="D415" s="19">
        <v>27880.24</v>
      </c>
      <c r="E415" s="19">
        <v>27880.24</v>
      </c>
      <c r="F415" s="18">
        <v>3.1</v>
      </c>
      <c r="G415" s="20">
        <v>45465</v>
      </c>
      <c r="H415" s="21">
        <v>45828</v>
      </c>
      <c r="I415" s="27">
        <v>45737</v>
      </c>
      <c r="J415" s="28">
        <v>45828</v>
      </c>
      <c r="K415" s="29">
        <f t="shared" si="36"/>
        <v>92</v>
      </c>
      <c r="L415" s="30">
        <f t="shared" si="34"/>
        <v>220.873456888889</v>
      </c>
      <c r="M415" s="30"/>
      <c r="N415" s="30">
        <v>220.87</v>
      </c>
      <c r="O415" s="31"/>
      <c r="P415" s="32" t="s">
        <v>844</v>
      </c>
      <c r="Q415" s="1">
        <v>0</v>
      </c>
      <c r="R415" s="1">
        <v>0</v>
      </c>
    </row>
    <row r="416" s="1" customFormat="1" customHeight="1" spans="1:18">
      <c r="A416" s="18" t="s">
        <v>794</v>
      </c>
      <c r="B416" s="18" t="s">
        <v>845</v>
      </c>
      <c r="C416" s="19">
        <v>15000</v>
      </c>
      <c r="D416" s="19">
        <v>15000</v>
      </c>
      <c r="E416" s="19">
        <v>15000</v>
      </c>
      <c r="F416" s="18">
        <v>3</v>
      </c>
      <c r="G416" s="20">
        <v>45806</v>
      </c>
      <c r="H416" s="21">
        <v>46162</v>
      </c>
      <c r="I416" s="27">
        <v>45737</v>
      </c>
      <c r="J416" s="28">
        <v>45828</v>
      </c>
      <c r="K416" s="33">
        <v>23</v>
      </c>
      <c r="L416" s="30">
        <f t="shared" si="34"/>
        <v>28.75</v>
      </c>
      <c r="M416" s="30"/>
      <c r="N416" s="30">
        <v>28.75</v>
      </c>
      <c r="O416" s="31" t="s">
        <v>232</v>
      </c>
      <c r="P416" s="32" t="s">
        <v>846</v>
      </c>
      <c r="Q416" s="1">
        <v>0</v>
      </c>
      <c r="R416" s="1">
        <v>0</v>
      </c>
    </row>
    <row r="417" s="1" customFormat="1" customHeight="1" spans="1:18">
      <c r="A417" s="18" t="s">
        <v>794</v>
      </c>
      <c r="B417" s="18" t="s">
        <v>847</v>
      </c>
      <c r="C417" s="19">
        <v>38000</v>
      </c>
      <c r="D417" s="19">
        <v>38000</v>
      </c>
      <c r="E417" s="19">
        <v>38000</v>
      </c>
      <c r="F417" s="18">
        <v>3</v>
      </c>
      <c r="G417" s="20">
        <v>45817</v>
      </c>
      <c r="H417" s="21">
        <v>46182</v>
      </c>
      <c r="I417" s="27">
        <v>45737</v>
      </c>
      <c r="J417" s="28">
        <v>45828</v>
      </c>
      <c r="K417" s="33">
        <v>12</v>
      </c>
      <c r="L417" s="30">
        <f t="shared" si="34"/>
        <v>38</v>
      </c>
      <c r="M417" s="30"/>
      <c r="N417" s="30">
        <v>38</v>
      </c>
      <c r="O417" s="31" t="s">
        <v>232</v>
      </c>
      <c r="P417" s="32" t="s">
        <v>848</v>
      </c>
      <c r="Q417" s="1">
        <v>0</v>
      </c>
      <c r="R417" s="1">
        <v>0</v>
      </c>
    </row>
    <row r="418" s="1" customFormat="1" customHeight="1" spans="1:18">
      <c r="A418" s="18" t="s">
        <v>794</v>
      </c>
      <c r="B418" s="18" t="s">
        <v>849</v>
      </c>
      <c r="C418" s="19">
        <v>50000</v>
      </c>
      <c r="D418" s="19">
        <v>50000</v>
      </c>
      <c r="E418" s="19">
        <v>50000</v>
      </c>
      <c r="F418" s="18">
        <v>3.1</v>
      </c>
      <c r="G418" s="20">
        <v>45667</v>
      </c>
      <c r="H418" s="21">
        <v>46023</v>
      </c>
      <c r="I418" s="27">
        <v>45737</v>
      </c>
      <c r="J418" s="28">
        <v>45828</v>
      </c>
      <c r="K418" s="29">
        <f t="shared" si="36"/>
        <v>92</v>
      </c>
      <c r="L418" s="30">
        <f t="shared" si="34"/>
        <v>396.111111111111</v>
      </c>
      <c r="M418" s="30"/>
      <c r="N418" s="30">
        <v>396.11</v>
      </c>
      <c r="O418" s="31"/>
      <c r="P418" s="32" t="s">
        <v>850</v>
      </c>
      <c r="Q418" s="1">
        <v>0</v>
      </c>
      <c r="R418" s="1">
        <v>0</v>
      </c>
    </row>
    <row r="419" s="1" customFormat="1" customHeight="1" spans="1:18">
      <c r="A419" s="18" t="s">
        <v>794</v>
      </c>
      <c r="B419" s="18" t="s">
        <v>851</v>
      </c>
      <c r="C419" s="19">
        <v>29000</v>
      </c>
      <c r="D419" s="19">
        <v>29000</v>
      </c>
      <c r="E419" s="19">
        <v>29000</v>
      </c>
      <c r="F419" s="18">
        <v>3</v>
      </c>
      <c r="G419" s="20">
        <v>45807</v>
      </c>
      <c r="H419" s="21">
        <v>46172</v>
      </c>
      <c r="I419" s="27">
        <v>45737</v>
      </c>
      <c r="J419" s="28">
        <v>45828</v>
      </c>
      <c r="K419" s="33">
        <v>22</v>
      </c>
      <c r="L419" s="30">
        <f t="shared" si="34"/>
        <v>53.1666666666667</v>
      </c>
      <c r="M419" s="30"/>
      <c r="N419" s="30">
        <v>53.17</v>
      </c>
      <c r="O419" s="31" t="s">
        <v>232</v>
      </c>
      <c r="P419" s="32" t="s">
        <v>852</v>
      </c>
      <c r="Q419" s="1">
        <v>0</v>
      </c>
      <c r="R419" s="1">
        <v>0</v>
      </c>
    </row>
    <row r="420" s="1" customFormat="1" customHeight="1" spans="1:18">
      <c r="A420" s="18" t="s">
        <v>794</v>
      </c>
      <c r="B420" s="18" t="s">
        <v>853</v>
      </c>
      <c r="C420" s="19">
        <v>44400</v>
      </c>
      <c r="D420" s="19">
        <v>44393</v>
      </c>
      <c r="E420" s="19">
        <v>44393</v>
      </c>
      <c r="F420" s="18">
        <v>3.1</v>
      </c>
      <c r="G420" s="20">
        <v>45464</v>
      </c>
      <c r="H420" s="21">
        <v>45826</v>
      </c>
      <c r="I420" s="27">
        <v>45737</v>
      </c>
      <c r="J420" s="28">
        <v>45828</v>
      </c>
      <c r="K420" s="29">
        <f t="shared" ref="K420:K422" si="37">J420-I420+1</f>
        <v>92</v>
      </c>
      <c r="L420" s="30">
        <f t="shared" si="34"/>
        <v>351.691211111111</v>
      </c>
      <c r="M420" s="30"/>
      <c r="N420" s="30">
        <v>351.69</v>
      </c>
      <c r="O420" s="31"/>
      <c r="P420" s="32" t="s">
        <v>854</v>
      </c>
      <c r="Q420" s="1">
        <v>0</v>
      </c>
      <c r="R420" s="1">
        <v>0</v>
      </c>
    </row>
    <row r="421" s="1" customFormat="1" customHeight="1" spans="1:18">
      <c r="A421" s="18" t="s">
        <v>794</v>
      </c>
      <c r="B421" s="18" t="s">
        <v>855</v>
      </c>
      <c r="C421" s="19">
        <v>14600</v>
      </c>
      <c r="D421" s="19">
        <v>14600</v>
      </c>
      <c r="E421" s="19">
        <v>14600</v>
      </c>
      <c r="F421" s="18">
        <v>3.1</v>
      </c>
      <c r="G421" s="20">
        <v>45678</v>
      </c>
      <c r="H421" s="21">
        <v>46039</v>
      </c>
      <c r="I421" s="27">
        <v>45737</v>
      </c>
      <c r="J421" s="28">
        <v>45828</v>
      </c>
      <c r="K421" s="29">
        <f t="shared" si="37"/>
        <v>92</v>
      </c>
      <c r="L421" s="30">
        <f t="shared" si="34"/>
        <v>115.664444444444</v>
      </c>
      <c r="M421" s="30"/>
      <c r="N421" s="30">
        <v>115.66</v>
      </c>
      <c r="O421" s="31"/>
      <c r="P421" s="32" t="s">
        <v>856</v>
      </c>
      <c r="Q421" s="1">
        <v>0</v>
      </c>
      <c r="R421" s="1">
        <v>0</v>
      </c>
    </row>
    <row r="422" s="1" customFormat="1" customHeight="1" spans="1:18">
      <c r="A422" s="18" t="s">
        <v>794</v>
      </c>
      <c r="B422" s="18" t="s">
        <v>857</v>
      </c>
      <c r="C422" s="19">
        <v>37700</v>
      </c>
      <c r="D422" s="19">
        <v>37694.97</v>
      </c>
      <c r="E422" s="19">
        <v>37694.97</v>
      </c>
      <c r="F422" s="18">
        <v>3.1</v>
      </c>
      <c r="G422" s="20">
        <v>45468</v>
      </c>
      <c r="H422" s="21">
        <v>45828</v>
      </c>
      <c r="I422" s="27">
        <v>45737</v>
      </c>
      <c r="J422" s="28">
        <v>45828</v>
      </c>
      <c r="K422" s="29">
        <f t="shared" si="37"/>
        <v>92</v>
      </c>
      <c r="L422" s="30">
        <f t="shared" si="34"/>
        <v>298.627929</v>
      </c>
      <c r="M422" s="30"/>
      <c r="N422" s="30">
        <v>298.63</v>
      </c>
      <c r="O422" s="31"/>
      <c r="P422" s="32" t="s">
        <v>858</v>
      </c>
      <c r="Q422" s="1">
        <v>0</v>
      </c>
      <c r="R422" s="1">
        <v>0</v>
      </c>
    </row>
    <row r="423" s="1" customFormat="1" customHeight="1" spans="1:18">
      <c r="A423" s="18" t="s">
        <v>794</v>
      </c>
      <c r="B423" s="18" t="s">
        <v>859</v>
      </c>
      <c r="C423" s="19">
        <v>30800</v>
      </c>
      <c r="D423" s="19">
        <v>30800</v>
      </c>
      <c r="E423" s="19">
        <v>30800</v>
      </c>
      <c r="F423" s="18">
        <v>3.1</v>
      </c>
      <c r="G423" s="20">
        <v>45745</v>
      </c>
      <c r="H423" s="21">
        <v>46110</v>
      </c>
      <c r="I423" s="27">
        <v>45737</v>
      </c>
      <c r="J423" s="28">
        <v>45828</v>
      </c>
      <c r="K423" s="33">
        <v>84</v>
      </c>
      <c r="L423" s="30">
        <f t="shared" si="34"/>
        <v>222.786666666667</v>
      </c>
      <c r="M423" s="30"/>
      <c r="N423" s="30">
        <v>222.79</v>
      </c>
      <c r="O423" s="31" t="s">
        <v>232</v>
      </c>
      <c r="P423" s="32" t="s">
        <v>860</v>
      </c>
      <c r="Q423" s="1">
        <v>0</v>
      </c>
      <c r="R423" s="1">
        <v>0</v>
      </c>
    </row>
    <row r="424" s="1" customFormat="1" customHeight="1" spans="1:18">
      <c r="A424" s="18" t="s">
        <v>794</v>
      </c>
      <c r="B424" s="18" t="s">
        <v>861</v>
      </c>
      <c r="C424" s="19">
        <v>33000</v>
      </c>
      <c r="D424" s="19">
        <v>33000</v>
      </c>
      <c r="E424" s="19">
        <v>33000</v>
      </c>
      <c r="F424" s="18">
        <v>3</v>
      </c>
      <c r="G424" s="20">
        <v>45807</v>
      </c>
      <c r="H424" s="21">
        <v>46172</v>
      </c>
      <c r="I424" s="27">
        <v>45737</v>
      </c>
      <c r="J424" s="28">
        <v>45828</v>
      </c>
      <c r="K424" s="33">
        <v>22</v>
      </c>
      <c r="L424" s="30">
        <f t="shared" si="34"/>
        <v>60.5</v>
      </c>
      <c r="M424" s="30"/>
      <c r="N424" s="30">
        <v>60.5</v>
      </c>
      <c r="O424" s="31" t="s">
        <v>232</v>
      </c>
      <c r="P424" s="32" t="s">
        <v>862</v>
      </c>
      <c r="Q424" s="1">
        <v>0</v>
      </c>
      <c r="R424" s="1">
        <v>0</v>
      </c>
    </row>
    <row r="425" s="1" customFormat="1" customHeight="1" spans="1:18">
      <c r="A425" s="18" t="s">
        <v>794</v>
      </c>
      <c r="B425" s="18" t="s">
        <v>863</v>
      </c>
      <c r="C425" s="19">
        <v>40000</v>
      </c>
      <c r="D425" s="19">
        <v>37598.38</v>
      </c>
      <c r="E425" s="19">
        <v>37598.38</v>
      </c>
      <c r="F425" s="18">
        <v>3.1</v>
      </c>
      <c r="G425" s="20">
        <v>45443</v>
      </c>
      <c r="H425" s="21">
        <v>45797</v>
      </c>
      <c r="I425" s="27">
        <v>45737</v>
      </c>
      <c r="J425" s="28">
        <v>45828</v>
      </c>
      <c r="K425" s="29">
        <f t="shared" ref="K425:K428" si="38">J425-I425+1</f>
        <v>92</v>
      </c>
      <c r="L425" s="30">
        <f t="shared" si="34"/>
        <v>297.862721555556</v>
      </c>
      <c r="M425" s="33">
        <v>1.52</v>
      </c>
      <c r="N425" s="30">
        <v>299.38</v>
      </c>
      <c r="O425" s="31" t="s">
        <v>30</v>
      </c>
      <c r="P425" s="32" t="s">
        <v>864</v>
      </c>
      <c r="Q425" s="1">
        <v>298.39</v>
      </c>
      <c r="R425" s="1">
        <v>1.52</v>
      </c>
    </row>
    <row r="426" s="1" customFormat="1" customHeight="1" spans="1:18">
      <c r="A426" s="18" t="s">
        <v>794</v>
      </c>
      <c r="B426" s="18" t="s">
        <v>865</v>
      </c>
      <c r="C426" s="19">
        <v>45000</v>
      </c>
      <c r="D426" s="19">
        <v>38100</v>
      </c>
      <c r="E426" s="19">
        <v>38100</v>
      </c>
      <c r="F426" s="18">
        <v>3.1</v>
      </c>
      <c r="G426" s="20">
        <v>45097</v>
      </c>
      <c r="H426" s="21">
        <v>45827</v>
      </c>
      <c r="I426" s="27">
        <v>45737</v>
      </c>
      <c r="J426" s="28">
        <v>45828</v>
      </c>
      <c r="K426" s="29">
        <f t="shared" si="38"/>
        <v>92</v>
      </c>
      <c r="L426" s="30">
        <f t="shared" si="34"/>
        <v>301.836666666667</v>
      </c>
      <c r="M426" s="30"/>
      <c r="N426" s="30">
        <v>301.84</v>
      </c>
      <c r="O426" s="31"/>
      <c r="P426" s="32" t="s">
        <v>866</v>
      </c>
      <c r="Q426" s="1">
        <v>0</v>
      </c>
      <c r="R426" s="1">
        <v>0</v>
      </c>
    </row>
    <row r="427" s="1" customFormat="1" customHeight="1" spans="1:18">
      <c r="A427" s="18" t="s">
        <v>794</v>
      </c>
      <c r="B427" s="18" t="s">
        <v>867</v>
      </c>
      <c r="C427" s="19">
        <v>47000</v>
      </c>
      <c r="D427" s="19">
        <v>45494.39</v>
      </c>
      <c r="E427" s="19">
        <v>45494.39</v>
      </c>
      <c r="F427" s="18">
        <v>3.1</v>
      </c>
      <c r="G427" s="20">
        <v>45470</v>
      </c>
      <c r="H427" s="21">
        <v>45826</v>
      </c>
      <c r="I427" s="27">
        <v>45737</v>
      </c>
      <c r="J427" s="28">
        <v>45828</v>
      </c>
      <c r="K427" s="29">
        <f t="shared" si="38"/>
        <v>92</v>
      </c>
      <c r="L427" s="30">
        <f t="shared" si="34"/>
        <v>360.416667444444</v>
      </c>
      <c r="M427" s="30"/>
      <c r="N427" s="30">
        <v>360.42</v>
      </c>
      <c r="O427" s="31"/>
      <c r="P427" s="32" t="s">
        <v>868</v>
      </c>
      <c r="Q427" s="1">
        <v>0</v>
      </c>
      <c r="R427" s="1">
        <v>0</v>
      </c>
    </row>
    <row r="428" s="1" customFormat="1" customHeight="1" spans="1:18">
      <c r="A428" s="18" t="s">
        <v>794</v>
      </c>
      <c r="B428" s="18" t="s">
        <v>869</v>
      </c>
      <c r="C428" s="19">
        <v>48800</v>
      </c>
      <c r="D428" s="19">
        <v>48794.66</v>
      </c>
      <c r="E428" s="19">
        <v>48794.66</v>
      </c>
      <c r="F428" s="18">
        <v>3.1</v>
      </c>
      <c r="G428" s="20">
        <v>45461</v>
      </c>
      <c r="H428" s="21">
        <v>45822</v>
      </c>
      <c r="I428" s="27">
        <v>45737</v>
      </c>
      <c r="J428" s="28">
        <v>45828</v>
      </c>
      <c r="K428" s="29">
        <f t="shared" si="38"/>
        <v>92</v>
      </c>
      <c r="L428" s="30">
        <f t="shared" si="34"/>
        <v>386.562139777778</v>
      </c>
      <c r="M428" s="30"/>
      <c r="N428" s="30">
        <v>386.56</v>
      </c>
      <c r="O428" s="31"/>
      <c r="P428" s="32" t="s">
        <v>870</v>
      </c>
      <c r="Q428" s="1">
        <v>0</v>
      </c>
      <c r="R428" s="1">
        <v>0</v>
      </c>
    </row>
    <row r="429" s="1" customFormat="1" customHeight="1" spans="1:18">
      <c r="A429" s="18" t="s">
        <v>794</v>
      </c>
      <c r="B429" s="18" t="s">
        <v>871</v>
      </c>
      <c r="C429" s="19">
        <v>38000</v>
      </c>
      <c r="D429" s="19">
        <v>38000</v>
      </c>
      <c r="E429" s="19">
        <v>38000</v>
      </c>
      <c r="F429" s="18">
        <v>3</v>
      </c>
      <c r="G429" s="20">
        <v>45807</v>
      </c>
      <c r="H429" s="21">
        <v>46172</v>
      </c>
      <c r="I429" s="27">
        <v>45737</v>
      </c>
      <c r="J429" s="28">
        <v>45828</v>
      </c>
      <c r="K429" s="33">
        <v>22</v>
      </c>
      <c r="L429" s="30">
        <f t="shared" si="34"/>
        <v>69.6666666666667</v>
      </c>
      <c r="M429" s="30"/>
      <c r="N429" s="30">
        <v>69.67</v>
      </c>
      <c r="O429" s="31" t="s">
        <v>232</v>
      </c>
      <c r="P429" s="32" t="s">
        <v>872</v>
      </c>
      <c r="Q429" s="1">
        <v>0</v>
      </c>
      <c r="R429" s="1">
        <v>0</v>
      </c>
    </row>
    <row r="430" s="1" customFormat="1" customHeight="1" spans="1:18">
      <c r="A430" s="18" t="s">
        <v>794</v>
      </c>
      <c r="B430" s="18" t="s">
        <v>873</v>
      </c>
      <c r="C430" s="19">
        <v>43700</v>
      </c>
      <c r="D430" s="19">
        <v>43700</v>
      </c>
      <c r="E430" s="19">
        <v>43700</v>
      </c>
      <c r="F430" s="18">
        <v>3.1</v>
      </c>
      <c r="G430" s="20">
        <v>45745</v>
      </c>
      <c r="H430" s="21">
        <v>46101</v>
      </c>
      <c r="I430" s="27">
        <v>45737</v>
      </c>
      <c r="J430" s="28">
        <v>45828</v>
      </c>
      <c r="K430" s="33">
        <v>84</v>
      </c>
      <c r="L430" s="30">
        <f t="shared" si="34"/>
        <v>316.096666666667</v>
      </c>
      <c r="M430" s="30"/>
      <c r="N430" s="30">
        <v>316.1</v>
      </c>
      <c r="O430" s="31" t="s">
        <v>232</v>
      </c>
      <c r="P430" s="32" t="s">
        <v>874</v>
      </c>
      <c r="Q430" s="1">
        <v>0</v>
      </c>
      <c r="R430" s="1">
        <v>0</v>
      </c>
    </row>
    <row r="431" s="1" customFormat="1" customHeight="1" spans="1:18">
      <c r="A431" s="18" t="s">
        <v>794</v>
      </c>
      <c r="B431" s="18" t="s">
        <v>875</v>
      </c>
      <c r="C431" s="19">
        <v>21900</v>
      </c>
      <c r="D431" s="19">
        <v>20800</v>
      </c>
      <c r="E431" s="19">
        <v>20800</v>
      </c>
      <c r="F431" s="18">
        <v>3.1</v>
      </c>
      <c r="G431" s="20">
        <v>45504</v>
      </c>
      <c r="H431" s="21">
        <v>45858</v>
      </c>
      <c r="I431" s="27">
        <v>45737</v>
      </c>
      <c r="J431" s="28">
        <v>45828</v>
      </c>
      <c r="K431" s="29">
        <f t="shared" ref="K431:K434" si="39">J431-I431+1</f>
        <v>92</v>
      </c>
      <c r="L431" s="30">
        <f t="shared" si="34"/>
        <v>164.782222222222</v>
      </c>
      <c r="M431" s="30"/>
      <c r="N431" s="30">
        <v>164.78</v>
      </c>
      <c r="O431" s="31"/>
      <c r="P431" s="32" t="s">
        <v>876</v>
      </c>
      <c r="Q431" s="1">
        <v>0</v>
      </c>
      <c r="R431" s="1">
        <v>0</v>
      </c>
    </row>
    <row r="432" s="1" customFormat="1" customHeight="1" spans="1:18">
      <c r="A432" s="18" t="s">
        <v>794</v>
      </c>
      <c r="B432" s="18" t="s">
        <v>877</v>
      </c>
      <c r="C432" s="19">
        <v>42900</v>
      </c>
      <c r="D432" s="19">
        <v>42562.75</v>
      </c>
      <c r="E432" s="19">
        <v>42562.75</v>
      </c>
      <c r="F432" s="18">
        <v>3.1</v>
      </c>
      <c r="G432" s="20">
        <v>45382</v>
      </c>
      <c r="H432" s="21">
        <v>45736</v>
      </c>
      <c r="I432" s="27">
        <v>45737</v>
      </c>
      <c r="J432" s="28">
        <v>45828</v>
      </c>
      <c r="K432" s="29">
        <f t="shared" si="39"/>
        <v>92</v>
      </c>
      <c r="L432" s="30">
        <f t="shared" si="34"/>
        <v>337.191563888889</v>
      </c>
      <c r="M432" s="33">
        <v>0.2</v>
      </c>
      <c r="N432" s="30">
        <v>337.39</v>
      </c>
      <c r="O432" s="31" t="s">
        <v>30</v>
      </c>
      <c r="P432" s="32" t="s">
        <v>878</v>
      </c>
      <c r="Q432" s="1">
        <v>332.4</v>
      </c>
      <c r="R432" s="1">
        <v>0.2</v>
      </c>
    </row>
    <row r="433" s="1" customFormat="1" customHeight="1" spans="1:18">
      <c r="A433" s="18" t="s">
        <v>794</v>
      </c>
      <c r="B433" s="18" t="s">
        <v>879</v>
      </c>
      <c r="C433" s="19">
        <v>50000</v>
      </c>
      <c r="D433" s="19">
        <v>50000</v>
      </c>
      <c r="E433" s="19">
        <v>50000</v>
      </c>
      <c r="F433" s="18">
        <v>3.1</v>
      </c>
      <c r="G433" s="20">
        <v>45541</v>
      </c>
      <c r="H433" s="21">
        <v>45905</v>
      </c>
      <c r="I433" s="27">
        <v>45737</v>
      </c>
      <c r="J433" s="28">
        <v>45828</v>
      </c>
      <c r="K433" s="29">
        <f t="shared" si="39"/>
        <v>92</v>
      </c>
      <c r="L433" s="30">
        <f t="shared" si="34"/>
        <v>396.111111111111</v>
      </c>
      <c r="M433" s="30"/>
      <c r="N433" s="30">
        <v>396.11</v>
      </c>
      <c r="O433" s="31"/>
      <c r="P433" s="32" t="s">
        <v>880</v>
      </c>
      <c r="Q433" s="1">
        <v>0</v>
      </c>
      <c r="R433" s="1">
        <v>0</v>
      </c>
    </row>
    <row r="434" s="1" customFormat="1" customHeight="1" spans="1:18">
      <c r="A434" s="18" t="s">
        <v>794</v>
      </c>
      <c r="B434" s="18" t="s">
        <v>881</v>
      </c>
      <c r="C434" s="19">
        <v>50000</v>
      </c>
      <c r="D434" s="19">
        <v>49201.78</v>
      </c>
      <c r="E434" s="19">
        <v>49201.78</v>
      </c>
      <c r="F434" s="18">
        <v>4.65</v>
      </c>
      <c r="G434" s="20">
        <v>44561</v>
      </c>
      <c r="H434" s="21">
        <v>45280</v>
      </c>
      <c r="I434" s="27">
        <v>45737</v>
      </c>
      <c r="J434" s="28">
        <v>45828</v>
      </c>
      <c r="K434" s="29">
        <f t="shared" si="39"/>
        <v>92</v>
      </c>
      <c r="L434" s="30">
        <f t="shared" si="34"/>
        <v>584.681152333333</v>
      </c>
      <c r="M434" s="30"/>
      <c r="N434" s="30">
        <v>584.68</v>
      </c>
      <c r="O434" s="31"/>
      <c r="P434" s="32" t="s">
        <v>882</v>
      </c>
      <c r="Q434" s="1">
        <v>0</v>
      </c>
      <c r="R434" s="1">
        <v>0</v>
      </c>
    </row>
    <row r="435" s="1" customFormat="1" customHeight="1" spans="1:18">
      <c r="A435" s="18" t="s">
        <v>794</v>
      </c>
      <c r="B435" s="18" t="s">
        <v>883</v>
      </c>
      <c r="C435" s="19">
        <v>33500</v>
      </c>
      <c r="D435" s="19">
        <v>33500</v>
      </c>
      <c r="E435" s="19">
        <v>33500</v>
      </c>
      <c r="F435" s="18">
        <v>3</v>
      </c>
      <c r="G435" s="20">
        <v>45814</v>
      </c>
      <c r="H435" s="21">
        <v>46179</v>
      </c>
      <c r="I435" s="27">
        <v>45737</v>
      </c>
      <c r="J435" s="28">
        <v>45828</v>
      </c>
      <c r="K435" s="33">
        <v>15</v>
      </c>
      <c r="L435" s="30">
        <f t="shared" si="34"/>
        <v>41.875</v>
      </c>
      <c r="M435" s="30"/>
      <c r="N435" s="30">
        <v>41.88</v>
      </c>
      <c r="O435" s="31" t="s">
        <v>232</v>
      </c>
      <c r="P435" s="32" t="s">
        <v>884</v>
      </c>
      <c r="Q435" s="1">
        <v>0</v>
      </c>
      <c r="R435" s="1">
        <v>0</v>
      </c>
    </row>
    <row r="436" s="1" customFormat="1" customHeight="1" spans="1:18">
      <c r="A436" s="18" t="s">
        <v>794</v>
      </c>
      <c r="B436" s="18" t="s">
        <v>885</v>
      </c>
      <c r="C436" s="19">
        <v>23000</v>
      </c>
      <c r="D436" s="19">
        <v>23000</v>
      </c>
      <c r="E436" s="19">
        <v>23000</v>
      </c>
      <c r="F436" s="18">
        <v>3</v>
      </c>
      <c r="G436" s="20">
        <v>45807</v>
      </c>
      <c r="H436" s="21">
        <v>46172</v>
      </c>
      <c r="I436" s="27">
        <v>45737</v>
      </c>
      <c r="J436" s="28">
        <v>45828</v>
      </c>
      <c r="K436" s="33">
        <v>22</v>
      </c>
      <c r="L436" s="30">
        <f t="shared" si="34"/>
        <v>42.1666666666667</v>
      </c>
      <c r="M436" s="30"/>
      <c r="N436" s="30">
        <v>42.17</v>
      </c>
      <c r="O436" s="31" t="s">
        <v>232</v>
      </c>
      <c r="P436" s="32" t="s">
        <v>886</v>
      </c>
      <c r="Q436" s="1">
        <v>0</v>
      </c>
      <c r="R436" s="1">
        <v>0</v>
      </c>
    </row>
    <row r="437" s="1" customFormat="1" customHeight="1" spans="1:18">
      <c r="A437" s="18" t="s">
        <v>794</v>
      </c>
      <c r="B437" s="18" t="s">
        <v>887</v>
      </c>
      <c r="C437" s="19">
        <v>22500</v>
      </c>
      <c r="D437" s="19">
        <v>22500</v>
      </c>
      <c r="E437" s="19">
        <v>22500</v>
      </c>
      <c r="F437" s="18">
        <v>3.1</v>
      </c>
      <c r="G437" s="20">
        <v>45656</v>
      </c>
      <c r="H437" s="21">
        <v>46011</v>
      </c>
      <c r="I437" s="27">
        <v>45737</v>
      </c>
      <c r="J437" s="28">
        <v>45828</v>
      </c>
      <c r="K437" s="29">
        <f t="shared" ref="K437:K450" si="40">J437-I437+1</f>
        <v>92</v>
      </c>
      <c r="L437" s="30">
        <f t="shared" si="34"/>
        <v>178.25</v>
      </c>
      <c r="M437" s="30"/>
      <c r="N437" s="30">
        <v>178.25</v>
      </c>
      <c r="O437" s="31"/>
      <c r="P437" s="32" t="s">
        <v>888</v>
      </c>
      <c r="Q437" s="1">
        <v>0</v>
      </c>
      <c r="R437" s="1">
        <v>0</v>
      </c>
    </row>
    <row r="438" s="1" customFormat="1" customHeight="1" spans="1:18">
      <c r="A438" s="18" t="s">
        <v>794</v>
      </c>
      <c r="B438" s="18" t="s">
        <v>889</v>
      </c>
      <c r="C438" s="19">
        <v>47900</v>
      </c>
      <c r="D438" s="19">
        <v>47465.47</v>
      </c>
      <c r="E438" s="19">
        <v>47465.47</v>
      </c>
      <c r="F438" s="18">
        <v>3.1</v>
      </c>
      <c r="G438" s="20">
        <v>45098</v>
      </c>
      <c r="H438" s="21">
        <v>45828</v>
      </c>
      <c r="I438" s="27">
        <v>45737</v>
      </c>
      <c r="J438" s="28">
        <v>45828</v>
      </c>
      <c r="K438" s="29">
        <f t="shared" si="40"/>
        <v>92</v>
      </c>
      <c r="L438" s="30">
        <f t="shared" si="34"/>
        <v>376.032001222222</v>
      </c>
      <c r="M438" s="30"/>
      <c r="N438" s="30">
        <v>376.03</v>
      </c>
      <c r="O438" s="31"/>
      <c r="P438" s="32" t="s">
        <v>890</v>
      </c>
      <c r="Q438" s="1">
        <v>0</v>
      </c>
      <c r="R438" s="1">
        <v>0</v>
      </c>
    </row>
    <row r="439" s="1" customFormat="1" customHeight="1" spans="1:18">
      <c r="A439" s="18" t="s">
        <v>794</v>
      </c>
      <c r="B439" s="18" t="s">
        <v>799</v>
      </c>
      <c r="C439" s="19">
        <v>39700</v>
      </c>
      <c r="D439" s="19">
        <v>0</v>
      </c>
      <c r="E439" s="19">
        <v>0</v>
      </c>
      <c r="F439" s="18">
        <v>3.1</v>
      </c>
      <c r="G439" s="20">
        <v>45463</v>
      </c>
      <c r="H439" s="21">
        <v>45826</v>
      </c>
      <c r="I439" s="27">
        <v>45737</v>
      </c>
      <c r="J439" s="28">
        <v>45828</v>
      </c>
      <c r="K439" s="29">
        <f t="shared" si="40"/>
        <v>92</v>
      </c>
      <c r="L439" s="30">
        <f t="shared" si="34"/>
        <v>0</v>
      </c>
      <c r="M439" s="33">
        <v>259.76</v>
      </c>
      <c r="N439" s="30">
        <v>259.76</v>
      </c>
      <c r="O439" s="31" t="s">
        <v>247</v>
      </c>
      <c r="P439" s="32" t="s">
        <v>891</v>
      </c>
      <c r="Q439" s="1">
        <v>38779.14</v>
      </c>
      <c r="R439" s="1">
        <v>257.13</v>
      </c>
    </row>
    <row r="440" s="1" customFormat="1" customHeight="1" spans="1:18">
      <c r="A440" s="18" t="s">
        <v>892</v>
      </c>
      <c r="B440" s="18" t="s">
        <v>893</v>
      </c>
      <c r="C440" s="19">
        <v>50000</v>
      </c>
      <c r="D440" s="19">
        <v>50000</v>
      </c>
      <c r="E440" s="19">
        <v>50000</v>
      </c>
      <c r="F440" s="18">
        <v>3.35</v>
      </c>
      <c r="G440" s="20">
        <v>45538</v>
      </c>
      <c r="H440" s="21">
        <v>45903</v>
      </c>
      <c r="I440" s="27">
        <v>45737</v>
      </c>
      <c r="J440" s="28">
        <v>45828</v>
      </c>
      <c r="K440" s="29">
        <f t="shared" si="40"/>
        <v>92</v>
      </c>
      <c r="L440" s="30">
        <f t="shared" si="34"/>
        <v>428.055555555556</v>
      </c>
      <c r="M440" s="30"/>
      <c r="N440" s="30">
        <v>428.06</v>
      </c>
      <c r="O440" s="31"/>
      <c r="P440" s="32" t="s">
        <v>894</v>
      </c>
      <c r="Q440" s="1">
        <v>0</v>
      </c>
      <c r="R440" s="1">
        <v>0</v>
      </c>
    </row>
    <row r="441" s="1" customFormat="1" customHeight="1" spans="1:18">
      <c r="A441" s="18" t="s">
        <v>892</v>
      </c>
      <c r="B441" s="18" t="s">
        <v>895</v>
      </c>
      <c r="C441" s="19">
        <v>48733.85</v>
      </c>
      <c r="D441" s="19">
        <v>48648.08</v>
      </c>
      <c r="E441" s="19">
        <v>48648.08</v>
      </c>
      <c r="F441" s="18">
        <v>3.1</v>
      </c>
      <c r="G441" s="20">
        <v>45517</v>
      </c>
      <c r="H441" s="21">
        <v>45882</v>
      </c>
      <c r="I441" s="27">
        <v>45737</v>
      </c>
      <c r="J441" s="28">
        <v>45828</v>
      </c>
      <c r="K441" s="29">
        <f t="shared" si="40"/>
        <v>92</v>
      </c>
      <c r="L441" s="30">
        <f t="shared" si="34"/>
        <v>385.400900444444</v>
      </c>
      <c r="M441" s="30"/>
      <c r="N441" s="30">
        <v>385.4</v>
      </c>
      <c r="O441" s="31"/>
      <c r="P441" s="32" t="s">
        <v>896</v>
      </c>
      <c r="Q441" s="1">
        <v>0</v>
      </c>
      <c r="R441" s="1">
        <v>0</v>
      </c>
    </row>
    <row r="442" s="1" customFormat="1" customHeight="1" spans="1:18">
      <c r="A442" s="18" t="s">
        <v>892</v>
      </c>
      <c r="B442" s="18" t="s">
        <v>897</v>
      </c>
      <c r="C442" s="19">
        <v>47837.63</v>
      </c>
      <c r="D442" s="19">
        <v>45337.63</v>
      </c>
      <c r="E442" s="19">
        <v>45337.63</v>
      </c>
      <c r="F442" s="18">
        <v>3.1</v>
      </c>
      <c r="G442" s="20">
        <v>45517</v>
      </c>
      <c r="H442" s="21">
        <v>45882</v>
      </c>
      <c r="I442" s="27">
        <v>45737</v>
      </c>
      <c r="J442" s="28">
        <v>45828</v>
      </c>
      <c r="K442" s="29">
        <f t="shared" si="40"/>
        <v>92</v>
      </c>
      <c r="L442" s="30">
        <f t="shared" si="34"/>
        <v>359.174779888889</v>
      </c>
      <c r="M442" s="30"/>
      <c r="N442" s="30">
        <v>359.17</v>
      </c>
      <c r="O442" s="31"/>
      <c r="P442" s="32" t="s">
        <v>898</v>
      </c>
      <c r="Q442" s="1">
        <v>0</v>
      </c>
      <c r="R442" s="1">
        <v>0</v>
      </c>
    </row>
    <row r="443" s="1" customFormat="1" ht="19" customHeight="1" spans="1:18">
      <c r="A443" s="18" t="s">
        <v>892</v>
      </c>
      <c r="B443" s="18" t="s">
        <v>899</v>
      </c>
      <c r="C443" s="19">
        <v>50000</v>
      </c>
      <c r="D443" s="19">
        <v>50000</v>
      </c>
      <c r="E443" s="35">
        <v>50000</v>
      </c>
      <c r="F443" s="18">
        <v>3.1</v>
      </c>
      <c r="G443" s="36">
        <v>45653</v>
      </c>
      <c r="H443" s="37">
        <v>46011</v>
      </c>
      <c r="I443" s="27">
        <v>45737</v>
      </c>
      <c r="J443" s="28">
        <v>45828</v>
      </c>
      <c r="K443" s="29">
        <f t="shared" si="40"/>
        <v>92</v>
      </c>
      <c r="L443" s="30">
        <f t="shared" si="34"/>
        <v>396.111111111111</v>
      </c>
      <c r="M443" s="30"/>
      <c r="N443" s="30">
        <v>396.11</v>
      </c>
      <c r="O443" s="31"/>
      <c r="P443" s="32" t="s">
        <v>900</v>
      </c>
      <c r="Q443" s="1">
        <v>0</v>
      </c>
      <c r="R443" s="1">
        <v>0</v>
      </c>
    </row>
    <row r="444" s="1" customFormat="1" spans="1:18">
      <c r="A444" s="18" t="s">
        <v>892</v>
      </c>
      <c r="B444" s="18" t="s">
        <v>901</v>
      </c>
      <c r="C444" s="19">
        <v>25800</v>
      </c>
      <c r="D444" s="19">
        <v>24633.99</v>
      </c>
      <c r="E444" s="35">
        <v>24633.99</v>
      </c>
      <c r="F444" s="18">
        <v>4.3</v>
      </c>
      <c r="G444" s="37">
        <v>45097</v>
      </c>
      <c r="H444" s="37">
        <v>45828</v>
      </c>
      <c r="I444" s="28">
        <v>45737</v>
      </c>
      <c r="J444" s="28">
        <v>45828</v>
      </c>
      <c r="K444" s="29">
        <f t="shared" si="40"/>
        <v>92</v>
      </c>
      <c r="L444" s="38">
        <f t="shared" si="34"/>
        <v>270.700179</v>
      </c>
      <c r="M444" s="30"/>
      <c r="N444" s="39">
        <v>270.7</v>
      </c>
      <c r="O444" s="31"/>
      <c r="P444" s="40" t="s">
        <v>902</v>
      </c>
      <c r="Q444" s="1">
        <v>0</v>
      </c>
      <c r="R444" s="1">
        <v>0</v>
      </c>
    </row>
    <row r="445" s="1" customFormat="1" spans="1:18">
      <c r="A445" s="18" t="s">
        <v>892</v>
      </c>
      <c r="B445" s="18" t="s">
        <v>903</v>
      </c>
      <c r="C445" s="19">
        <v>50000</v>
      </c>
      <c r="D445" s="19">
        <v>49949.65</v>
      </c>
      <c r="E445" s="35">
        <v>49949.65</v>
      </c>
      <c r="F445" s="18">
        <v>4.3</v>
      </c>
      <c r="G445" s="37">
        <v>45105</v>
      </c>
      <c r="H445" s="37">
        <v>45828</v>
      </c>
      <c r="I445" s="28">
        <v>45737</v>
      </c>
      <c r="J445" s="28">
        <v>45828</v>
      </c>
      <c r="K445" s="29">
        <f t="shared" si="40"/>
        <v>92</v>
      </c>
      <c r="L445" s="38">
        <f t="shared" si="34"/>
        <v>548.891153888889</v>
      </c>
      <c r="M445" s="30"/>
      <c r="N445" s="39">
        <v>548.89</v>
      </c>
      <c r="O445" s="31"/>
      <c r="P445" s="40" t="s">
        <v>904</v>
      </c>
      <c r="Q445" s="1">
        <v>0</v>
      </c>
      <c r="R445" s="1">
        <v>0</v>
      </c>
    </row>
    <row r="446" s="1" customFormat="1" spans="1:18">
      <c r="A446" s="18" t="s">
        <v>892</v>
      </c>
      <c r="B446" s="18" t="s">
        <v>905</v>
      </c>
      <c r="C446" s="19">
        <v>40000</v>
      </c>
      <c r="D446" s="19">
        <v>40000</v>
      </c>
      <c r="E446" s="35">
        <v>40000</v>
      </c>
      <c r="F446" s="18">
        <v>3.35</v>
      </c>
      <c r="G446" s="37">
        <v>45589</v>
      </c>
      <c r="H446" s="37">
        <v>45954</v>
      </c>
      <c r="I446" s="28">
        <v>45737</v>
      </c>
      <c r="J446" s="28">
        <v>45828</v>
      </c>
      <c r="K446" s="29">
        <f t="shared" si="40"/>
        <v>92</v>
      </c>
      <c r="L446" s="38">
        <f t="shared" si="34"/>
        <v>342.444444444444</v>
      </c>
      <c r="M446" s="30"/>
      <c r="N446" s="39">
        <v>342.44</v>
      </c>
      <c r="O446" s="31"/>
      <c r="P446" s="40" t="s">
        <v>906</v>
      </c>
      <c r="Q446" s="1">
        <v>0</v>
      </c>
      <c r="R446" s="1">
        <v>0</v>
      </c>
    </row>
    <row r="447" s="1" customFormat="1" spans="1:18">
      <c r="A447" s="18" t="s">
        <v>892</v>
      </c>
      <c r="B447" s="18" t="s">
        <v>907</v>
      </c>
      <c r="C447" s="19">
        <v>8900</v>
      </c>
      <c r="D447" s="19">
        <v>8881.02</v>
      </c>
      <c r="E447" s="35">
        <v>8881.02</v>
      </c>
      <c r="F447" s="18">
        <v>4.3</v>
      </c>
      <c r="G447" s="37">
        <v>45091</v>
      </c>
      <c r="H447" s="37">
        <v>45822</v>
      </c>
      <c r="I447" s="28">
        <v>45737</v>
      </c>
      <c r="J447" s="28">
        <v>45828</v>
      </c>
      <c r="K447" s="29">
        <f t="shared" si="40"/>
        <v>92</v>
      </c>
      <c r="L447" s="38">
        <f t="shared" si="34"/>
        <v>97.592542</v>
      </c>
      <c r="M447" s="30"/>
      <c r="N447" s="39">
        <v>97.59</v>
      </c>
      <c r="O447" s="31"/>
      <c r="P447" s="40" t="s">
        <v>908</v>
      </c>
      <c r="Q447" s="1">
        <v>0</v>
      </c>
      <c r="R447" s="1">
        <v>0</v>
      </c>
    </row>
    <row r="448" s="1" customFormat="1" spans="1:18">
      <c r="A448" s="18" t="s">
        <v>892</v>
      </c>
      <c r="B448" s="18" t="s">
        <v>909</v>
      </c>
      <c r="C448" s="19">
        <v>50000</v>
      </c>
      <c r="D448" s="19">
        <v>50000</v>
      </c>
      <c r="E448" s="35">
        <v>50000</v>
      </c>
      <c r="F448" s="18">
        <v>3.35</v>
      </c>
      <c r="G448" s="37">
        <v>45548</v>
      </c>
      <c r="H448" s="37">
        <v>45913</v>
      </c>
      <c r="I448" s="28">
        <v>45737</v>
      </c>
      <c r="J448" s="28">
        <v>45828</v>
      </c>
      <c r="K448" s="29">
        <f t="shared" si="40"/>
        <v>92</v>
      </c>
      <c r="L448" s="38">
        <f t="shared" si="34"/>
        <v>428.055555555556</v>
      </c>
      <c r="M448" s="30"/>
      <c r="N448" s="39">
        <v>428.06</v>
      </c>
      <c r="O448" s="31"/>
      <c r="P448" s="40" t="s">
        <v>910</v>
      </c>
      <c r="Q448" s="1">
        <v>0</v>
      </c>
      <c r="R448" s="1">
        <v>0</v>
      </c>
    </row>
    <row r="449" s="1" customFormat="1" spans="1:18">
      <c r="A449" s="18" t="s">
        <v>892</v>
      </c>
      <c r="B449" s="18" t="s">
        <v>911</v>
      </c>
      <c r="C449" s="19">
        <v>30000</v>
      </c>
      <c r="D449" s="19">
        <v>30000</v>
      </c>
      <c r="E449" s="35">
        <v>30000</v>
      </c>
      <c r="F449" s="18">
        <v>3.35</v>
      </c>
      <c r="G449" s="37">
        <v>45548</v>
      </c>
      <c r="H449" s="37">
        <v>45913</v>
      </c>
      <c r="I449" s="28">
        <v>45737</v>
      </c>
      <c r="J449" s="28">
        <v>45828</v>
      </c>
      <c r="K449" s="29">
        <f t="shared" si="40"/>
        <v>92</v>
      </c>
      <c r="L449" s="38">
        <f t="shared" si="34"/>
        <v>256.833333333333</v>
      </c>
      <c r="M449" s="30"/>
      <c r="N449" s="39">
        <v>256.83</v>
      </c>
      <c r="O449" s="31"/>
      <c r="P449" s="40" t="s">
        <v>912</v>
      </c>
      <c r="Q449" s="1">
        <v>0</v>
      </c>
      <c r="R449" s="1">
        <v>0</v>
      </c>
    </row>
    <row r="450" s="1" customFormat="1" spans="1:18">
      <c r="A450" s="18" t="s">
        <v>892</v>
      </c>
      <c r="B450" s="18" t="s">
        <v>913</v>
      </c>
      <c r="C450" s="19">
        <v>50000</v>
      </c>
      <c r="D450" s="19">
        <v>19509.77</v>
      </c>
      <c r="E450" s="35">
        <v>19509.77</v>
      </c>
      <c r="F450" s="18">
        <v>3.1</v>
      </c>
      <c r="G450" s="37">
        <v>45142</v>
      </c>
      <c r="H450" s="37">
        <v>45508</v>
      </c>
      <c r="I450" s="28">
        <v>45737</v>
      </c>
      <c r="J450" s="28">
        <v>45828</v>
      </c>
      <c r="K450" s="29">
        <f t="shared" si="40"/>
        <v>92</v>
      </c>
      <c r="L450" s="38">
        <f t="shared" si="34"/>
        <v>154.560733444444</v>
      </c>
      <c r="M450" s="30"/>
      <c r="N450" s="39">
        <v>154.56</v>
      </c>
      <c r="O450" s="31"/>
      <c r="P450" s="40" t="s">
        <v>914</v>
      </c>
      <c r="Q450" s="1">
        <v>0</v>
      </c>
      <c r="R450" s="1">
        <v>0</v>
      </c>
    </row>
    <row r="451" s="1" customFormat="1" spans="1:18">
      <c r="A451" s="18" t="s">
        <v>892</v>
      </c>
      <c r="B451" s="18" t="s">
        <v>915</v>
      </c>
      <c r="C451" s="19">
        <v>30000</v>
      </c>
      <c r="D451" s="19">
        <v>30000</v>
      </c>
      <c r="E451" s="19">
        <v>30000</v>
      </c>
      <c r="F451" s="18">
        <v>3.1</v>
      </c>
      <c r="G451" s="37">
        <v>45733</v>
      </c>
      <c r="H451" s="37">
        <v>46098</v>
      </c>
      <c r="I451" s="28">
        <v>45737</v>
      </c>
      <c r="J451" s="28">
        <v>45828</v>
      </c>
      <c r="K451" s="29">
        <f>+J451-G451+1</f>
        <v>96</v>
      </c>
      <c r="L451" s="38">
        <f t="shared" si="34"/>
        <v>248</v>
      </c>
      <c r="M451" s="30"/>
      <c r="N451" s="39">
        <v>248</v>
      </c>
      <c r="O451" s="31" t="s">
        <v>232</v>
      </c>
      <c r="P451" s="40" t="s">
        <v>916</v>
      </c>
      <c r="Q451" s="1">
        <v>0</v>
      </c>
      <c r="R451" s="1">
        <v>0</v>
      </c>
    </row>
    <row r="452" s="1" customFormat="1" spans="1:18">
      <c r="A452" s="18" t="s">
        <v>892</v>
      </c>
      <c r="B452" s="18" t="s">
        <v>70</v>
      </c>
      <c r="C452" s="19">
        <v>50000</v>
      </c>
      <c r="D452" s="19">
        <v>47348.12</v>
      </c>
      <c r="E452" s="35">
        <v>47348.12</v>
      </c>
      <c r="F452" s="18">
        <v>4.3</v>
      </c>
      <c r="G452" s="37">
        <v>45104</v>
      </c>
      <c r="H452" s="37">
        <v>45828</v>
      </c>
      <c r="I452" s="28">
        <v>45737</v>
      </c>
      <c r="J452" s="28">
        <v>45828</v>
      </c>
      <c r="K452" s="29">
        <f t="shared" ref="K452:K465" si="41">J452-I452+1</f>
        <v>92</v>
      </c>
      <c r="L452" s="38">
        <f t="shared" si="34"/>
        <v>520.303229777778</v>
      </c>
      <c r="M452" s="30"/>
      <c r="N452" s="39">
        <v>520.3</v>
      </c>
      <c r="O452" s="31"/>
      <c r="P452" s="40" t="s">
        <v>917</v>
      </c>
      <c r="Q452" s="1">
        <v>0</v>
      </c>
      <c r="R452" s="1">
        <v>0</v>
      </c>
    </row>
    <row r="453" s="1" customFormat="1" spans="1:18">
      <c r="A453" s="18" t="s">
        <v>892</v>
      </c>
      <c r="B453" s="18" t="s">
        <v>918</v>
      </c>
      <c r="C453" s="19">
        <v>30000</v>
      </c>
      <c r="D453" s="19">
        <v>25500</v>
      </c>
      <c r="E453" s="35">
        <v>25500</v>
      </c>
      <c r="F453" s="18">
        <v>4.2</v>
      </c>
      <c r="G453" s="37">
        <v>45135</v>
      </c>
      <c r="H453" s="37">
        <v>45858</v>
      </c>
      <c r="I453" s="28">
        <v>45737</v>
      </c>
      <c r="J453" s="28">
        <v>45828</v>
      </c>
      <c r="K453" s="29">
        <f t="shared" si="41"/>
        <v>92</v>
      </c>
      <c r="L453" s="38">
        <f t="shared" si="34"/>
        <v>273.7</v>
      </c>
      <c r="M453" s="30"/>
      <c r="N453" s="39">
        <v>273.7</v>
      </c>
      <c r="O453" s="31"/>
      <c r="P453" s="40" t="s">
        <v>919</v>
      </c>
      <c r="Q453" s="1">
        <v>0</v>
      </c>
      <c r="R453" s="1">
        <v>0</v>
      </c>
    </row>
    <row r="454" s="1" customFormat="1" spans="1:18">
      <c r="A454" s="18" t="s">
        <v>892</v>
      </c>
      <c r="B454" s="18" t="s">
        <v>920</v>
      </c>
      <c r="C454" s="19">
        <v>24000</v>
      </c>
      <c r="D454" s="19">
        <v>24000</v>
      </c>
      <c r="E454" s="35">
        <v>24000</v>
      </c>
      <c r="F454" s="18">
        <v>3.1</v>
      </c>
      <c r="G454" s="37">
        <v>45747</v>
      </c>
      <c r="H454" s="37">
        <v>46112</v>
      </c>
      <c r="I454" s="28">
        <v>45737</v>
      </c>
      <c r="J454" s="28">
        <v>45828</v>
      </c>
      <c r="K454" s="33">
        <v>82</v>
      </c>
      <c r="L454" s="38">
        <f t="shared" si="34"/>
        <v>169.466666666667</v>
      </c>
      <c r="M454" s="30"/>
      <c r="N454" s="39">
        <v>169.47</v>
      </c>
      <c r="O454" s="31" t="s">
        <v>232</v>
      </c>
      <c r="P454" s="40" t="s">
        <v>921</v>
      </c>
      <c r="Q454" s="1">
        <v>0</v>
      </c>
      <c r="R454" s="1">
        <v>0</v>
      </c>
    </row>
    <row r="455" s="1" customFormat="1" spans="1:18">
      <c r="A455" s="18" t="s">
        <v>892</v>
      </c>
      <c r="B455" s="18" t="s">
        <v>922</v>
      </c>
      <c r="C455" s="19">
        <v>49300</v>
      </c>
      <c r="D455" s="19">
        <v>49295.28</v>
      </c>
      <c r="E455" s="35">
        <v>49295.28</v>
      </c>
      <c r="F455" s="18">
        <v>3.1</v>
      </c>
      <c r="G455" s="37">
        <v>45138</v>
      </c>
      <c r="H455" s="37">
        <v>45858</v>
      </c>
      <c r="I455" s="28">
        <v>45737</v>
      </c>
      <c r="J455" s="28">
        <v>45828</v>
      </c>
      <c r="K455" s="29">
        <f t="shared" si="41"/>
        <v>92</v>
      </c>
      <c r="L455" s="38">
        <f t="shared" si="34"/>
        <v>390.528162666667</v>
      </c>
      <c r="M455" s="30"/>
      <c r="N455" s="39">
        <v>390.53</v>
      </c>
      <c r="O455" s="31"/>
      <c r="P455" s="40" t="s">
        <v>923</v>
      </c>
      <c r="Q455" s="1">
        <v>0</v>
      </c>
      <c r="R455" s="1">
        <v>0</v>
      </c>
    </row>
    <row r="456" s="1" customFormat="1" spans="1:18">
      <c r="A456" s="18" t="s">
        <v>892</v>
      </c>
      <c r="B456" s="18" t="s">
        <v>924</v>
      </c>
      <c r="C456" s="19">
        <v>20000</v>
      </c>
      <c r="D456" s="19">
        <v>20000</v>
      </c>
      <c r="E456" s="35">
        <v>20000</v>
      </c>
      <c r="F456" s="18">
        <v>3.35</v>
      </c>
      <c r="G456" s="37">
        <v>45538</v>
      </c>
      <c r="H456" s="37">
        <v>45903</v>
      </c>
      <c r="I456" s="28">
        <v>45737</v>
      </c>
      <c r="J456" s="28">
        <v>45828</v>
      </c>
      <c r="K456" s="29">
        <f t="shared" si="41"/>
        <v>92</v>
      </c>
      <c r="L456" s="38">
        <f t="shared" si="34"/>
        <v>171.222222222222</v>
      </c>
      <c r="M456" s="30"/>
      <c r="N456" s="39">
        <v>171.22</v>
      </c>
      <c r="O456" s="31"/>
      <c r="P456" s="40" t="s">
        <v>925</v>
      </c>
      <c r="Q456" s="1">
        <v>0</v>
      </c>
      <c r="R456" s="1">
        <v>0</v>
      </c>
    </row>
    <row r="457" s="1" customFormat="1" spans="1:18">
      <c r="A457" s="18" t="s">
        <v>892</v>
      </c>
      <c r="B457" s="18" t="s">
        <v>926</v>
      </c>
      <c r="C457" s="19">
        <v>20000</v>
      </c>
      <c r="D457" s="19">
        <v>20000</v>
      </c>
      <c r="E457" s="35">
        <v>20000</v>
      </c>
      <c r="F457" s="18">
        <v>3.35</v>
      </c>
      <c r="G457" s="37">
        <v>45549</v>
      </c>
      <c r="H457" s="37">
        <v>45913</v>
      </c>
      <c r="I457" s="28">
        <v>45737</v>
      </c>
      <c r="J457" s="28">
        <v>45828</v>
      </c>
      <c r="K457" s="29">
        <f t="shared" si="41"/>
        <v>92</v>
      </c>
      <c r="L457" s="38">
        <f t="shared" si="34"/>
        <v>171.222222222222</v>
      </c>
      <c r="M457" s="30"/>
      <c r="N457" s="39">
        <v>171.22</v>
      </c>
      <c r="O457" s="31"/>
      <c r="P457" s="40" t="s">
        <v>927</v>
      </c>
      <c r="Q457" s="1">
        <v>0</v>
      </c>
      <c r="R457" s="1">
        <v>0</v>
      </c>
    </row>
    <row r="458" s="1" customFormat="1" spans="1:18">
      <c r="A458" s="18" t="s">
        <v>892</v>
      </c>
      <c r="B458" s="18" t="s">
        <v>928</v>
      </c>
      <c r="C458" s="19">
        <v>49948.19</v>
      </c>
      <c r="D458" s="19">
        <v>49936.68</v>
      </c>
      <c r="E458" s="35">
        <v>49936.68</v>
      </c>
      <c r="F458" s="18">
        <v>4.2</v>
      </c>
      <c r="G458" s="37">
        <v>45138</v>
      </c>
      <c r="H458" s="37">
        <v>45858</v>
      </c>
      <c r="I458" s="28">
        <v>45737</v>
      </c>
      <c r="J458" s="28">
        <v>45828</v>
      </c>
      <c r="K458" s="29">
        <f t="shared" si="41"/>
        <v>92</v>
      </c>
      <c r="L458" s="38">
        <f t="shared" si="34"/>
        <v>535.987032</v>
      </c>
      <c r="M458" s="30"/>
      <c r="N458" s="39">
        <v>535.99</v>
      </c>
      <c r="O458" s="31"/>
      <c r="P458" s="40" t="s">
        <v>929</v>
      </c>
      <c r="Q458" s="1">
        <v>0</v>
      </c>
      <c r="R458" s="1">
        <v>0</v>
      </c>
    </row>
    <row r="459" s="1" customFormat="1" spans="1:18">
      <c r="A459" s="18" t="s">
        <v>892</v>
      </c>
      <c r="B459" s="18" t="s">
        <v>930</v>
      </c>
      <c r="C459" s="19">
        <v>20000</v>
      </c>
      <c r="D459" s="19">
        <v>20000</v>
      </c>
      <c r="E459" s="35">
        <v>20000</v>
      </c>
      <c r="F459" s="18">
        <v>3.35</v>
      </c>
      <c r="G459" s="37">
        <v>45564</v>
      </c>
      <c r="H459" s="37">
        <v>45929</v>
      </c>
      <c r="I459" s="28">
        <v>45737</v>
      </c>
      <c r="J459" s="28">
        <v>45828</v>
      </c>
      <c r="K459" s="29">
        <f t="shared" si="41"/>
        <v>92</v>
      </c>
      <c r="L459" s="38">
        <f t="shared" si="34"/>
        <v>171.222222222222</v>
      </c>
      <c r="M459" s="30"/>
      <c r="N459" s="39">
        <v>171.22</v>
      </c>
      <c r="O459" s="31"/>
      <c r="P459" s="40" t="s">
        <v>931</v>
      </c>
      <c r="Q459" s="1">
        <v>0</v>
      </c>
      <c r="R459" s="1">
        <v>0</v>
      </c>
    </row>
    <row r="460" s="1" customFormat="1" spans="1:18">
      <c r="A460" s="18" t="s">
        <v>892</v>
      </c>
      <c r="B460" s="18" t="s">
        <v>932</v>
      </c>
      <c r="C460" s="19">
        <v>30000</v>
      </c>
      <c r="D460" s="19">
        <v>30000</v>
      </c>
      <c r="E460" s="35">
        <v>30000</v>
      </c>
      <c r="F460" s="18">
        <v>3.35</v>
      </c>
      <c r="G460" s="37">
        <v>45541</v>
      </c>
      <c r="H460" s="37">
        <v>45905</v>
      </c>
      <c r="I460" s="28">
        <v>45737</v>
      </c>
      <c r="J460" s="28">
        <v>45828</v>
      </c>
      <c r="K460" s="29">
        <f t="shared" si="41"/>
        <v>92</v>
      </c>
      <c r="L460" s="38">
        <f t="shared" si="34"/>
        <v>256.833333333333</v>
      </c>
      <c r="M460" s="30"/>
      <c r="N460" s="39">
        <v>256.83</v>
      </c>
      <c r="O460" s="31"/>
      <c r="P460" s="40" t="s">
        <v>933</v>
      </c>
      <c r="Q460" s="1">
        <v>0</v>
      </c>
      <c r="R460" s="1">
        <v>0</v>
      </c>
    </row>
    <row r="461" s="1" customFormat="1" spans="1:18">
      <c r="A461" s="18" t="s">
        <v>892</v>
      </c>
      <c r="B461" s="18" t="s">
        <v>934</v>
      </c>
      <c r="C461" s="19">
        <v>50000</v>
      </c>
      <c r="D461" s="19">
        <v>49617.45</v>
      </c>
      <c r="E461" s="35">
        <v>49617.45</v>
      </c>
      <c r="F461" s="18">
        <v>4.3</v>
      </c>
      <c r="G461" s="37">
        <v>45093</v>
      </c>
      <c r="H461" s="37">
        <v>45823</v>
      </c>
      <c r="I461" s="28">
        <v>45737</v>
      </c>
      <c r="J461" s="28">
        <v>45828</v>
      </c>
      <c r="K461" s="29">
        <f t="shared" si="41"/>
        <v>92</v>
      </c>
      <c r="L461" s="38">
        <f t="shared" si="34"/>
        <v>545.240645</v>
      </c>
      <c r="M461" s="30"/>
      <c r="N461" s="39">
        <v>545.24</v>
      </c>
      <c r="O461" s="31"/>
      <c r="P461" s="40" t="s">
        <v>935</v>
      </c>
      <c r="Q461" s="1">
        <v>0</v>
      </c>
      <c r="R461" s="1">
        <v>0</v>
      </c>
    </row>
    <row r="462" s="1" customFormat="1" spans="1:18">
      <c r="A462" s="18" t="s">
        <v>892</v>
      </c>
      <c r="B462" s="18" t="s">
        <v>936</v>
      </c>
      <c r="C462" s="19">
        <v>49300</v>
      </c>
      <c r="D462" s="19">
        <v>49295.28</v>
      </c>
      <c r="E462" s="35">
        <v>49295.28</v>
      </c>
      <c r="F462" s="18">
        <v>3.1</v>
      </c>
      <c r="G462" s="37">
        <v>45138</v>
      </c>
      <c r="H462" s="37">
        <v>45858</v>
      </c>
      <c r="I462" s="28">
        <v>45737</v>
      </c>
      <c r="J462" s="28">
        <v>45828</v>
      </c>
      <c r="K462" s="29">
        <f t="shared" si="41"/>
        <v>92</v>
      </c>
      <c r="L462" s="38">
        <f t="shared" si="34"/>
        <v>390.528162666667</v>
      </c>
      <c r="M462" s="30"/>
      <c r="N462" s="39">
        <v>390.53</v>
      </c>
      <c r="O462" s="31"/>
      <c r="P462" s="40" t="s">
        <v>937</v>
      </c>
      <c r="Q462" s="1">
        <v>0</v>
      </c>
      <c r="R462" s="1">
        <v>0</v>
      </c>
    </row>
    <row r="463" s="1" customFormat="1" spans="1:18">
      <c r="A463" s="18" t="s">
        <v>892</v>
      </c>
      <c r="B463" s="18" t="s">
        <v>938</v>
      </c>
      <c r="C463" s="19">
        <v>40000</v>
      </c>
      <c r="D463" s="19">
        <v>40000</v>
      </c>
      <c r="E463" s="35">
        <v>40000</v>
      </c>
      <c r="F463" s="18">
        <v>3.35</v>
      </c>
      <c r="G463" s="37">
        <v>45548</v>
      </c>
      <c r="H463" s="37">
        <v>45913</v>
      </c>
      <c r="I463" s="28">
        <v>45737</v>
      </c>
      <c r="J463" s="28">
        <v>45828</v>
      </c>
      <c r="K463" s="29">
        <f t="shared" si="41"/>
        <v>92</v>
      </c>
      <c r="L463" s="38">
        <f t="shared" si="34"/>
        <v>342.444444444444</v>
      </c>
      <c r="M463" s="30"/>
      <c r="N463" s="39">
        <v>342.44</v>
      </c>
      <c r="O463" s="31"/>
      <c r="P463" s="40" t="s">
        <v>939</v>
      </c>
      <c r="Q463" s="1">
        <v>0</v>
      </c>
      <c r="R463" s="1">
        <v>0</v>
      </c>
    </row>
    <row r="464" s="1" customFormat="1" spans="1:18">
      <c r="A464" s="18" t="s">
        <v>892</v>
      </c>
      <c r="B464" s="18" t="s">
        <v>940</v>
      </c>
      <c r="C464" s="19">
        <v>30000</v>
      </c>
      <c r="D464" s="19">
        <v>30000</v>
      </c>
      <c r="E464" s="35">
        <v>30000</v>
      </c>
      <c r="F464" s="18">
        <v>3.35</v>
      </c>
      <c r="G464" s="37">
        <v>45573</v>
      </c>
      <c r="H464" s="37">
        <v>45938</v>
      </c>
      <c r="I464" s="28">
        <v>45737</v>
      </c>
      <c r="J464" s="28">
        <v>45828</v>
      </c>
      <c r="K464" s="29">
        <f t="shared" si="41"/>
        <v>92</v>
      </c>
      <c r="L464" s="38">
        <f t="shared" si="34"/>
        <v>256.833333333333</v>
      </c>
      <c r="M464" s="30"/>
      <c r="N464" s="39">
        <v>256.83</v>
      </c>
      <c r="O464" s="31"/>
      <c r="P464" s="40" t="s">
        <v>941</v>
      </c>
      <c r="Q464" s="1">
        <v>0</v>
      </c>
      <c r="R464" s="1">
        <v>0</v>
      </c>
    </row>
    <row r="465" s="1" customFormat="1" spans="1:18">
      <c r="A465" s="18" t="s">
        <v>892</v>
      </c>
      <c r="B465" s="18" t="s">
        <v>942</v>
      </c>
      <c r="C465" s="19">
        <v>50000</v>
      </c>
      <c r="D465" s="19">
        <v>50000</v>
      </c>
      <c r="E465" s="35">
        <v>50000</v>
      </c>
      <c r="F465" s="18">
        <v>3.35</v>
      </c>
      <c r="G465" s="37">
        <v>45513</v>
      </c>
      <c r="H465" s="37">
        <v>45877</v>
      </c>
      <c r="I465" s="28">
        <v>45737</v>
      </c>
      <c r="J465" s="28">
        <v>45828</v>
      </c>
      <c r="K465" s="29">
        <f t="shared" si="41"/>
        <v>92</v>
      </c>
      <c r="L465" s="38">
        <f t="shared" si="34"/>
        <v>428.055555555556</v>
      </c>
      <c r="M465" s="30"/>
      <c r="N465" s="39">
        <v>428.06</v>
      </c>
      <c r="O465" s="31"/>
      <c r="P465" s="40" t="s">
        <v>943</v>
      </c>
      <c r="Q465" s="1">
        <v>0</v>
      </c>
      <c r="R465" s="1">
        <v>0</v>
      </c>
    </row>
    <row r="466" s="1" customFormat="1" spans="1:18">
      <c r="A466" s="18" t="s">
        <v>892</v>
      </c>
      <c r="B466" s="18" t="s">
        <v>944</v>
      </c>
      <c r="C466" s="19">
        <v>50000</v>
      </c>
      <c r="D466" s="19">
        <v>50000</v>
      </c>
      <c r="E466" s="19">
        <v>50000</v>
      </c>
      <c r="F466" s="18">
        <v>3.1</v>
      </c>
      <c r="G466" s="37">
        <v>45733</v>
      </c>
      <c r="H466" s="37">
        <v>46098</v>
      </c>
      <c r="I466" s="28">
        <v>45737</v>
      </c>
      <c r="J466" s="28">
        <v>45828</v>
      </c>
      <c r="K466" s="29">
        <v>96</v>
      </c>
      <c r="L466" s="38">
        <f t="shared" si="34"/>
        <v>413.333333333333</v>
      </c>
      <c r="M466" s="30"/>
      <c r="N466" s="39">
        <v>413.33</v>
      </c>
      <c r="O466" s="31" t="s">
        <v>232</v>
      </c>
      <c r="P466" s="40" t="s">
        <v>945</v>
      </c>
      <c r="Q466" s="1">
        <v>0</v>
      </c>
      <c r="R466" s="1">
        <v>0</v>
      </c>
    </row>
    <row r="467" s="1" customFormat="1" spans="1:18">
      <c r="A467" s="18" t="s">
        <v>892</v>
      </c>
      <c r="B467" s="18" t="s">
        <v>946</v>
      </c>
      <c r="C467" s="19">
        <v>40000</v>
      </c>
      <c r="D467" s="19">
        <v>37271.82</v>
      </c>
      <c r="E467" s="35">
        <v>37271.82</v>
      </c>
      <c r="F467" s="18">
        <v>4.3</v>
      </c>
      <c r="G467" s="37">
        <v>45093</v>
      </c>
      <c r="H467" s="37">
        <v>45822</v>
      </c>
      <c r="I467" s="28">
        <v>45737</v>
      </c>
      <c r="J467" s="28">
        <v>45828</v>
      </c>
      <c r="K467" s="29">
        <f t="shared" ref="K467:K489" si="42">J467-I467+1</f>
        <v>92</v>
      </c>
      <c r="L467" s="38">
        <f t="shared" ref="L467:L491" si="43">E467*F467*K467/360/100</f>
        <v>409.575888666667</v>
      </c>
      <c r="M467" s="30"/>
      <c r="N467" s="39">
        <v>409.58</v>
      </c>
      <c r="O467" s="31"/>
      <c r="P467" s="40" t="s">
        <v>947</v>
      </c>
      <c r="Q467" s="1">
        <v>0</v>
      </c>
      <c r="R467" s="1">
        <v>0</v>
      </c>
    </row>
    <row r="468" s="1" customFormat="1" spans="1:18">
      <c r="A468" s="18" t="s">
        <v>892</v>
      </c>
      <c r="B468" s="18" t="s">
        <v>948</v>
      </c>
      <c r="C468" s="19">
        <v>30000</v>
      </c>
      <c r="D468" s="19">
        <v>30000</v>
      </c>
      <c r="E468" s="35">
        <v>30000</v>
      </c>
      <c r="F468" s="18">
        <v>3.1</v>
      </c>
      <c r="G468" s="37">
        <v>45671</v>
      </c>
      <c r="H468" s="37">
        <v>46036</v>
      </c>
      <c r="I468" s="28">
        <v>45737</v>
      </c>
      <c r="J468" s="28">
        <v>45828</v>
      </c>
      <c r="K468" s="29">
        <f t="shared" si="42"/>
        <v>92</v>
      </c>
      <c r="L468" s="38">
        <f t="shared" si="43"/>
        <v>237.666666666667</v>
      </c>
      <c r="M468" s="30"/>
      <c r="N468" s="39">
        <v>237.67</v>
      </c>
      <c r="O468" s="31"/>
      <c r="P468" s="40" t="s">
        <v>949</v>
      </c>
      <c r="Q468" s="1">
        <v>0</v>
      </c>
      <c r="R468" s="1">
        <v>0</v>
      </c>
    </row>
    <row r="469" s="1" customFormat="1" spans="1:18">
      <c r="A469" s="18" t="s">
        <v>892</v>
      </c>
      <c r="B469" s="18" t="s">
        <v>950</v>
      </c>
      <c r="C469" s="19">
        <v>40000</v>
      </c>
      <c r="D469" s="19">
        <v>40000</v>
      </c>
      <c r="E469" s="35">
        <v>40000</v>
      </c>
      <c r="F469" s="18">
        <v>3.35</v>
      </c>
      <c r="G469" s="37">
        <v>45562</v>
      </c>
      <c r="H469" s="37">
        <v>45927</v>
      </c>
      <c r="I469" s="28">
        <v>45737</v>
      </c>
      <c r="J469" s="28">
        <v>45828</v>
      </c>
      <c r="K469" s="29">
        <f t="shared" si="42"/>
        <v>92</v>
      </c>
      <c r="L469" s="38">
        <f t="shared" si="43"/>
        <v>342.444444444444</v>
      </c>
      <c r="M469" s="30"/>
      <c r="N469" s="39">
        <v>342.44</v>
      </c>
      <c r="O469" s="31"/>
      <c r="P469" s="40" t="s">
        <v>951</v>
      </c>
      <c r="Q469" s="1">
        <v>0</v>
      </c>
      <c r="R469" s="1">
        <v>0</v>
      </c>
    </row>
    <row r="470" s="1" customFormat="1" spans="1:18">
      <c r="A470" s="18" t="s">
        <v>892</v>
      </c>
      <c r="B470" s="18" t="s">
        <v>952</v>
      </c>
      <c r="C470" s="19">
        <v>40000</v>
      </c>
      <c r="D470" s="19">
        <v>33902.68</v>
      </c>
      <c r="E470" s="35">
        <v>33902.68</v>
      </c>
      <c r="F470" s="18">
        <v>4.3</v>
      </c>
      <c r="G470" s="37">
        <v>45086</v>
      </c>
      <c r="H470" s="37">
        <v>45817</v>
      </c>
      <c r="I470" s="28">
        <v>45737</v>
      </c>
      <c r="J470" s="28">
        <v>45828</v>
      </c>
      <c r="K470" s="29">
        <f t="shared" si="42"/>
        <v>92</v>
      </c>
      <c r="L470" s="38">
        <f t="shared" si="43"/>
        <v>372.552783555556</v>
      </c>
      <c r="M470" s="33">
        <v>0.92</v>
      </c>
      <c r="N470" s="39">
        <v>373.47</v>
      </c>
      <c r="O470" s="31" t="s">
        <v>30</v>
      </c>
      <c r="P470" s="40" t="s">
        <v>953</v>
      </c>
      <c r="Q470" s="1">
        <v>97.32</v>
      </c>
      <c r="R470" s="1">
        <v>0.92</v>
      </c>
    </row>
    <row r="471" s="1" customFormat="1" spans="1:18">
      <c r="A471" s="18" t="s">
        <v>892</v>
      </c>
      <c r="B471" s="18" t="s">
        <v>954</v>
      </c>
      <c r="C471" s="19">
        <v>30000</v>
      </c>
      <c r="D471" s="19">
        <v>29895.84</v>
      </c>
      <c r="E471" s="35">
        <v>29895.84</v>
      </c>
      <c r="F471" s="18">
        <v>3.1</v>
      </c>
      <c r="G471" s="37">
        <v>45142</v>
      </c>
      <c r="H471" s="37">
        <v>45508</v>
      </c>
      <c r="I471" s="28">
        <v>45737</v>
      </c>
      <c r="J471" s="28">
        <v>45828</v>
      </c>
      <c r="K471" s="29">
        <f t="shared" si="42"/>
        <v>92</v>
      </c>
      <c r="L471" s="38">
        <f t="shared" si="43"/>
        <v>236.841488</v>
      </c>
      <c r="M471" s="30"/>
      <c r="N471" s="39">
        <v>236.84</v>
      </c>
      <c r="O471" s="31"/>
      <c r="P471" s="40" t="s">
        <v>955</v>
      </c>
      <c r="Q471" s="1">
        <v>0</v>
      </c>
      <c r="R471" s="1">
        <v>0</v>
      </c>
    </row>
    <row r="472" s="1" customFormat="1" spans="1:18">
      <c r="A472" s="18" t="s">
        <v>892</v>
      </c>
      <c r="B472" s="18" t="s">
        <v>956</v>
      </c>
      <c r="C472" s="19">
        <v>50000</v>
      </c>
      <c r="D472" s="19">
        <v>50000</v>
      </c>
      <c r="E472" s="35">
        <v>50000</v>
      </c>
      <c r="F472" s="18">
        <v>4.2</v>
      </c>
      <c r="G472" s="37">
        <v>45135</v>
      </c>
      <c r="H472" s="37">
        <v>45858</v>
      </c>
      <c r="I472" s="28">
        <v>45737</v>
      </c>
      <c r="J472" s="28">
        <v>45828</v>
      </c>
      <c r="K472" s="29">
        <f t="shared" si="42"/>
        <v>92</v>
      </c>
      <c r="L472" s="38">
        <f t="shared" si="43"/>
        <v>536.666666666667</v>
      </c>
      <c r="M472" s="30"/>
      <c r="N472" s="39">
        <v>536.67</v>
      </c>
      <c r="O472" s="31"/>
      <c r="P472" s="40" t="s">
        <v>957</v>
      </c>
      <c r="Q472" s="1">
        <v>0</v>
      </c>
      <c r="R472" s="1">
        <v>0</v>
      </c>
    </row>
    <row r="473" s="1" customFormat="1" spans="1:18">
      <c r="A473" s="18" t="s">
        <v>892</v>
      </c>
      <c r="B473" s="18" t="s">
        <v>958</v>
      </c>
      <c r="C473" s="19">
        <v>50000</v>
      </c>
      <c r="D473" s="19">
        <v>50000</v>
      </c>
      <c r="E473" s="35">
        <v>50000</v>
      </c>
      <c r="F473" s="18">
        <v>3.1</v>
      </c>
      <c r="G473" s="37">
        <v>45649</v>
      </c>
      <c r="H473" s="37">
        <v>46014</v>
      </c>
      <c r="I473" s="28">
        <v>45737</v>
      </c>
      <c r="J473" s="28">
        <v>45828</v>
      </c>
      <c r="K473" s="29">
        <f t="shared" si="42"/>
        <v>92</v>
      </c>
      <c r="L473" s="38">
        <f t="shared" si="43"/>
        <v>396.111111111111</v>
      </c>
      <c r="M473" s="30"/>
      <c r="N473" s="39">
        <v>396.11</v>
      </c>
      <c r="O473" s="31"/>
      <c r="P473" s="40" t="s">
        <v>959</v>
      </c>
      <c r="Q473" s="1">
        <v>0</v>
      </c>
      <c r="R473" s="1">
        <v>0</v>
      </c>
    </row>
    <row r="474" s="1" customFormat="1" spans="1:18">
      <c r="A474" s="18" t="s">
        <v>892</v>
      </c>
      <c r="B474" s="18" t="s">
        <v>960</v>
      </c>
      <c r="C474" s="19">
        <v>30000</v>
      </c>
      <c r="D474" s="19">
        <v>30000</v>
      </c>
      <c r="E474" s="35">
        <v>30000</v>
      </c>
      <c r="F474" s="18">
        <v>3.1</v>
      </c>
      <c r="G474" s="37">
        <v>45658</v>
      </c>
      <c r="H474" s="37">
        <v>46023</v>
      </c>
      <c r="I474" s="28">
        <v>45737</v>
      </c>
      <c r="J474" s="28">
        <v>45828</v>
      </c>
      <c r="K474" s="29">
        <f t="shared" si="42"/>
        <v>92</v>
      </c>
      <c r="L474" s="38">
        <f t="shared" si="43"/>
        <v>237.666666666667</v>
      </c>
      <c r="M474" s="30"/>
      <c r="N474" s="39">
        <v>237.67</v>
      </c>
      <c r="O474" s="31"/>
      <c r="P474" s="40" t="s">
        <v>961</v>
      </c>
      <c r="Q474" s="1">
        <v>0</v>
      </c>
      <c r="R474" s="1">
        <v>0</v>
      </c>
    </row>
    <row r="475" s="1" customFormat="1" spans="1:18">
      <c r="A475" s="18" t="s">
        <v>892</v>
      </c>
      <c r="B475" s="18" t="s">
        <v>962</v>
      </c>
      <c r="C475" s="19">
        <v>50000</v>
      </c>
      <c r="D475" s="19">
        <v>50000</v>
      </c>
      <c r="E475" s="35">
        <v>50000</v>
      </c>
      <c r="F475" s="18">
        <v>3.1</v>
      </c>
      <c r="G475" s="37">
        <v>45630</v>
      </c>
      <c r="H475" s="37">
        <v>45995</v>
      </c>
      <c r="I475" s="28">
        <v>45737</v>
      </c>
      <c r="J475" s="28">
        <v>45828</v>
      </c>
      <c r="K475" s="29">
        <f t="shared" si="42"/>
        <v>92</v>
      </c>
      <c r="L475" s="38">
        <f t="shared" si="43"/>
        <v>396.111111111111</v>
      </c>
      <c r="M475" s="30"/>
      <c r="N475" s="39">
        <v>396.11</v>
      </c>
      <c r="O475" s="31"/>
      <c r="P475" s="40" t="s">
        <v>963</v>
      </c>
      <c r="Q475" s="1">
        <v>0</v>
      </c>
      <c r="R475" s="1">
        <v>0</v>
      </c>
    </row>
    <row r="476" s="1" customFormat="1" spans="1:18">
      <c r="A476" s="18" t="s">
        <v>892</v>
      </c>
      <c r="B476" s="18" t="s">
        <v>964</v>
      </c>
      <c r="C476" s="19">
        <v>46464.26</v>
      </c>
      <c r="D476" s="19">
        <v>46337.89</v>
      </c>
      <c r="E476" s="35">
        <v>46337.89</v>
      </c>
      <c r="F476" s="18">
        <v>4.3</v>
      </c>
      <c r="G476" s="37">
        <v>45107</v>
      </c>
      <c r="H476" s="37">
        <v>45828</v>
      </c>
      <c r="I476" s="28">
        <v>45737</v>
      </c>
      <c r="J476" s="28">
        <v>45828</v>
      </c>
      <c r="K476" s="29">
        <f t="shared" si="42"/>
        <v>92</v>
      </c>
      <c r="L476" s="38">
        <f t="shared" si="43"/>
        <v>509.201924555556</v>
      </c>
      <c r="M476" s="30"/>
      <c r="N476" s="39">
        <v>509.2</v>
      </c>
      <c r="O476" s="31"/>
      <c r="P476" s="40" t="s">
        <v>965</v>
      </c>
      <c r="Q476" s="1">
        <v>0</v>
      </c>
      <c r="R476" s="1">
        <v>0</v>
      </c>
    </row>
    <row r="477" s="1" customFormat="1" spans="1:18">
      <c r="A477" s="18" t="s">
        <v>892</v>
      </c>
      <c r="B477" s="18" t="s">
        <v>966</v>
      </c>
      <c r="C477" s="19">
        <v>30000</v>
      </c>
      <c r="D477" s="19">
        <v>30000</v>
      </c>
      <c r="E477" s="35">
        <v>30000</v>
      </c>
      <c r="F477" s="18">
        <v>3.35</v>
      </c>
      <c r="G477" s="37">
        <v>45596</v>
      </c>
      <c r="H477" s="37">
        <v>45950</v>
      </c>
      <c r="I477" s="28">
        <v>45737</v>
      </c>
      <c r="J477" s="28">
        <v>45828</v>
      </c>
      <c r="K477" s="29">
        <f t="shared" si="42"/>
        <v>92</v>
      </c>
      <c r="L477" s="38">
        <f t="shared" si="43"/>
        <v>256.833333333333</v>
      </c>
      <c r="M477" s="30"/>
      <c r="N477" s="39">
        <v>256.83</v>
      </c>
      <c r="O477" s="31"/>
      <c r="P477" s="40" t="s">
        <v>967</v>
      </c>
      <c r="Q477" s="1">
        <v>0</v>
      </c>
      <c r="R477" s="1">
        <v>0</v>
      </c>
    </row>
    <row r="478" s="1" customFormat="1" spans="1:18">
      <c r="A478" s="18" t="s">
        <v>892</v>
      </c>
      <c r="B478" s="18" t="s">
        <v>968</v>
      </c>
      <c r="C478" s="19">
        <v>30000</v>
      </c>
      <c r="D478" s="19">
        <v>28500</v>
      </c>
      <c r="E478" s="35">
        <v>28500</v>
      </c>
      <c r="F478" s="18">
        <v>3.35</v>
      </c>
      <c r="G478" s="37">
        <v>45538</v>
      </c>
      <c r="H478" s="37">
        <v>45903</v>
      </c>
      <c r="I478" s="28">
        <v>45737</v>
      </c>
      <c r="J478" s="28">
        <v>45828</v>
      </c>
      <c r="K478" s="29">
        <f t="shared" si="42"/>
        <v>92</v>
      </c>
      <c r="L478" s="38">
        <f t="shared" si="43"/>
        <v>243.991666666667</v>
      </c>
      <c r="M478" s="33">
        <v>10.33</v>
      </c>
      <c r="N478" s="39">
        <v>254.32</v>
      </c>
      <c r="O478" s="31" t="s">
        <v>30</v>
      </c>
      <c r="P478" s="40" t="s">
        <v>969</v>
      </c>
      <c r="Q478" s="1">
        <v>1500</v>
      </c>
      <c r="R478" s="1">
        <v>10.33</v>
      </c>
    </row>
    <row r="479" s="1" customFormat="1" spans="1:18">
      <c r="A479" s="18" t="s">
        <v>892</v>
      </c>
      <c r="B479" s="18" t="s">
        <v>970</v>
      </c>
      <c r="C479" s="19">
        <v>50000</v>
      </c>
      <c r="D479" s="19">
        <v>50000</v>
      </c>
      <c r="E479" s="35">
        <v>50000</v>
      </c>
      <c r="F479" s="18">
        <v>3.35</v>
      </c>
      <c r="G479" s="37">
        <v>45541</v>
      </c>
      <c r="H479" s="37">
        <v>45905</v>
      </c>
      <c r="I479" s="28">
        <v>45737</v>
      </c>
      <c r="J479" s="28">
        <v>45828</v>
      </c>
      <c r="K479" s="29">
        <f t="shared" si="42"/>
        <v>92</v>
      </c>
      <c r="L479" s="38">
        <f t="shared" si="43"/>
        <v>428.055555555556</v>
      </c>
      <c r="M479" s="30"/>
      <c r="N479" s="39">
        <v>428.06</v>
      </c>
      <c r="O479" s="31"/>
      <c r="P479" s="40" t="s">
        <v>971</v>
      </c>
      <c r="Q479" s="1">
        <v>0</v>
      </c>
      <c r="R479" s="1">
        <v>0</v>
      </c>
    </row>
    <row r="480" s="1" customFormat="1" spans="1:18">
      <c r="A480" s="18" t="s">
        <v>972</v>
      </c>
      <c r="B480" s="18" t="s">
        <v>973</v>
      </c>
      <c r="C480" s="19">
        <v>25000</v>
      </c>
      <c r="D480" s="19">
        <v>24552.68</v>
      </c>
      <c r="E480" s="35">
        <v>24552.68</v>
      </c>
      <c r="F480" s="18">
        <v>4.65</v>
      </c>
      <c r="G480" s="37">
        <v>44531</v>
      </c>
      <c r="H480" s="37">
        <v>45250</v>
      </c>
      <c r="I480" s="28">
        <v>45737</v>
      </c>
      <c r="J480" s="28">
        <v>45828</v>
      </c>
      <c r="K480" s="29">
        <f t="shared" si="42"/>
        <v>92</v>
      </c>
      <c r="L480" s="38">
        <f t="shared" si="43"/>
        <v>291.767680666667</v>
      </c>
      <c r="M480" s="30"/>
      <c r="N480" s="39">
        <v>291.77</v>
      </c>
      <c r="O480" s="31"/>
      <c r="P480" s="40" t="s">
        <v>974</v>
      </c>
      <c r="Q480" s="1">
        <v>0</v>
      </c>
      <c r="R480" s="1">
        <v>0</v>
      </c>
    </row>
    <row r="481" s="1" customFormat="1" spans="1:18">
      <c r="A481" s="18" t="s">
        <v>972</v>
      </c>
      <c r="B481" s="18" t="s">
        <v>975</v>
      </c>
      <c r="C481" s="19">
        <v>47000</v>
      </c>
      <c r="D481" s="19">
        <v>35509.52</v>
      </c>
      <c r="E481" s="35">
        <v>35509.52</v>
      </c>
      <c r="F481" s="18">
        <v>4.65</v>
      </c>
      <c r="G481" s="37">
        <v>44544</v>
      </c>
      <c r="H481" s="37">
        <v>45274</v>
      </c>
      <c r="I481" s="28">
        <v>45737</v>
      </c>
      <c r="J481" s="28">
        <v>45828</v>
      </c>
      <c r="K481" s="29">
        <f t="shared" si="42"/>
        <v>92</v>
      </c>
      <c r="L481" s="38">
        <f t="shared" si="43"/>
        <v>421.971462666667</v>
      </c>
      <c r="M481" s="30"/>
      <c r="N481" s="39">
        <v>421.97</v>
      </c>
      <c r="O481" s="31"/>
      <c r="P481" s="40" t="s">
        <v>976</v>
      </c>
      <c r="Q481" s="1">
        <v>0</v>
      </c>
      <c r="R481" s="1">
        <v>0</v>
      </c>
    </row>
    <row r="482" s="1" customFormat="1" spans="1:18">
      <c r="A482" s="18" t="s">
        <v>972</v>
      </c>
      <c r="B482" s="18" t="s">
        <v>977</v>
      </c>
      <c r="C482" s="19">
        <v>40000</v>
      </c>
      <c r="D482" s="19">
        <v>36418.93</v>
      </c>
      <c r="E482" s="35">
        <v>36418.93</v>
      </c>
      <c r="F482" s="18">
        <v>3.85</v>
      </c>
      <c r="G482" s="37">
        <v>44546</v>
      </c>
      <c r="H482" s="37">
        <v>44910</v>
      </c>
      <c r="I482" s="28">
        <v>45737</v>
      </c>
      <c r="J482" s="28">
        <v>45828</v>
      </c>
      <c r="K482" s="29">
        <f t="shared" si="42"/>
        <v>92</v>
      </c>
      <c r="L482" s="38">
        <f t="shared" si="43"/>
        <v>358.321805722222</v>
      </c>
      <c r="M482" s="30"/>
      <c r="N482" s="39">
        <v>358.32</v>
      </c>
      <c r="O482" s="31"/>
      <c r="P482" s="40" t="s">
        <v>978</v>
      </c>
      <c r="Q482" s="1">
        <v>0</v>
      </c>
      <c r="R482" s="1">
        <v>0</v>
      </c>
    </row>
    <row r="483" s="1" customFormat="1" spans="1:18">
      <c r="A483" s="18" t="s">
        <v>972</v>
      </c>
      <c r="B483" s="18" t="s">
        <v>979</v>
      </c>
      <c r="C483" s="19">
        <v>46000</v>
      </c>
      <c r="D483" s="19">
        <v>12936.81</v>
      </c>
      <c r="E483" s="35">
        <v>12936.81</v>
      </c>
      <c r="F483" s="18">
        <v>4.65</v>
      </c>
      <c r="G483" s="37">
        <v>44526</v>
      </c>
      <c r="H483" s="37">
        <v>45250</v>
      </c>
      <c r="I483" s="28">
        <v>45737</v>
      </c>
      <c r="J483" s="28">
        <v>45828</v>
      </c>
      <c r="K483" s="29">
        <f t="shared" si="42"/>
        <v>92</v>
      </c>
      <c r="L483" s="38">
        <f t="shared" si="43"/>
        <v>153.7324255</v>
      </c>
      <c r="M483" s="33">
        <v>0.02</v>
      </c>
      <c r="N483" s="39">
        <v>153.75</v>
      </c>
      <c r="O483" s="31" t="s">
        <v>30</v>
      </c>
      <c r="P483" s="40" t="s">
        <v>980</v>
      </c>
      <c r="Q483" s="1">
        <v>20.95</v>
      </c>
      <c r="R483" s="1">
        <v>0.02</v>
      </c>
    </row>
    <row r="484" s="1" customFormat="1" spans="1:18">
      <c r="A484" s="18" t="s">
        <v>972</v>
      </c>
      <c r="B484" s="18" t="s">
        <v>981</v>
      </c>
      <c r="C484" s="19">
        <v>50000</v>
      </c>
      <c r="D484" s="19">
        <v>48000</v>
      </c>
      <c r="E484" s="35">
        <v>48000</v>
      </c>
      <c r="F484" s="18">
        <v>4.65</v>
      </c>
      <c r="G484" s="37">
        <v>44382</v>
      </c>
      <c r="H484" s="37">
        <v>45112</v>
      </c>
      <c r="I484" s="28">
        <v>45737</v>
      </c>
      <c r="J484" s="28">
        <v>45828</v>
      </c>
      <c r="K484" s="29">
        <f t="shared" si="42"/>
        <v>92</v>
      </c>
      <c r="L484" s="38">
        <f t="shared" si="43"/>
        <v>570.4</v>
      </c>
      <c r="M484" s="30"/>
      <c r="N484" s="39">
        <v>570.4</v>
      </c>
      <c r="O484" s="31"/>
      <c r="P484" s="40" t="s">
        <v>982</v>
      </c>
      <c r="Q484" s="1">
        <v>0</v>
      </c>
      <c r="R484" s="1">
        <v>0</v>
      </c>
    </row>
    <row r="485" s="1" customFormat="1" spans="1:18">
      <c r="A485" s="18" t="s">
        <v>972</v>
      </c>
      <c r="B485" s="18" t="s">
        <v>983</v>
      </c>
      <c r="C485" s="19">
        <v>43900</v>
      </c>
      <c r="D485" s="19">
        <v>36379.23</v>
      </c>
      <c r="E485" s="35">
        <v>36379.23</v>
      </c>
      <c r="F485" s="18">
        <v>4.65</v>
      </c>
      <c r="G485" s="37">
        <v>44530</v>
      </c>
      <c r="H485" s="37">
        <v>45250</v>
      </c>
      <c r="I485" s="28">
        <v>45737</v>
      </c>
      <c r="J485" s="28">
        <v>45828</v>
      </c>
      <c r="K485" s="29">
        <f t="shared" si="42"/>
        <v>92</v>
      </c>
      <c r="L485" s="38">
        <f t="shared" si="43"/>
        <v>432.3065165</v>
      </c>
      <c r="M485" s="30"/>
      <c r="N485" s="39">
        <v>432.31</v>
      </c>
      <c r="O485" s="31"/>
      <c r="P485" s="40" t="s">
        <v>984</v>
      </c>
      <c r="Q485" s="1">
        <v>0</v>
      </c>
      <c r="R485" s="1">
        <v>0</v>
      </c>
    </row>
    <row r="486" s="1" customFormat="1" spans="1:18">
      <c r="A486" s="18" t="s">
        <v>972</v>
      </c>
      <c r="B486" s="18" t="s">
        <v>985</v>
      </c>
      <c r="C486" s="19">
        <v>18000</v>
      </c>
      <c r="D486" s="19">
        <v>12052.39</v>
      </c>
      <c r="E486" s="35">
        <v>12052.39</v>
      </c>
      <c r="F486" s="18">
        <v>3.1</v>
      </c>
      <c r="G486" s="37">
        <v>44650</v>
      </c>
      <c r="H486" s="37">
        <v>45005</v>
      </c>
      <c r="I486" s="28">
        <v>45737</v>
      </c>
      <c r="J486" s="28">
        <v>45828</v>
      </c>
      <c r="K486" s="29">
        <f t="shared" si="42"/>
        <v>92</v>
      </c>
      <c r="L486" s="38">
        <f t="shared" si="43"/>
        <v>95.4817118888889</v>
      </c>
      <c r="M486" s="30"/>
      <c r="N486" s="39">
        <v>95.48</v>
      </c>
      <c r="O486" s="31"/>
      <c r="P486" s="40" t="s">
        <v>986</v>
      </c>
      <c r="Q486" s="1">
        <v>0</v>
      </c>
      <c r="R486" s="1">
        <v>0</v>
      </c>
    </row>
    <row r="487" s="1" customFormat="1" spans="1:18">
      <c r="A487" s="18" t="s">
        <v>972</v>
      </c>
      <c r="B487" s="18" t="s">
        <v>987</v>
      </c>
      <c r="C487" s="19">
        <v>46800</v>
      </c>
      <c r="D487" s="19">
        <v>46170.06</v>
      </c>
      <c r="E487" s="35">
        <v>46170.06</v>
      </c>
      <c r="F487" s="18">
        <v>4.65</v>
      </c>
      <c r="G487" s="37">
        <v>44560</v>
      </c>
      <c r="H487" s="37">
        <v>45646</v>
      </c>
      <c r="I487" s="28">
        <v>45737</v>
      </c>
      <c r="J487" s="28">
        <v>45828</v>
      </c>
      <c r="K487" s="29">
        <f t="shared" si="42"/>
        <v>92</v>
      </c>
      <c r="L487" s="38">
        <f t="shared" si="43"/>
        <v>548.654213</v>
      </c>
      <c r="M487" s="30"/>
      <c r="N487" s="39">
        <v>548.65</v>
      </c>
      <c r="O487" s="31"/>
      <c r="P487" s="40" t="s">
        <v>988</v>
      </c>
      <c r="Q487" s="1">
        <v>0</v>
      </c>
      <c r="R487" s="1">
        <v>0</v>
      </c>
    </row>
    <row r="488" s="1" customFormat="1" spans="1:18">
      <c r="A488" s="18" t="s">
        <v>972</v>
      </c>
      <c r="B488" s="18" t="s">
        <v>989</v>
      </c>
      <c r="C488" s="19">
        <v>50000</v>
      </c>
      <c r="D488" s="19">
        <v>42494.51</v>
      </c>
      <c r="E488" s="35">
        <v>42494.51</v>
      </c>
      <c r="F488" s="18">
        <v>4.65</v>
      </c>
      <c r="G488" s="37">
        <v>44433</v>
      </c>
      <c r="H488" s="37">
        <v>45158</v>
      </c>
      <c r="I488" s="28">
        <v>45737</v>
      </c>
      <c r="J488" s="28">
        <v>45828</v>
      </c>
      <c r="K488" s="29">
        <f t="shared" si="42"/>
        <v>92</v>
      </c>
      <c r="L488" s="38">
        <f t="shared" si="43"/>
        <v>504.976427166667</v>
      </c>
      <c r="M488" s="30"/>
      <c r="N488" s="39">
        <v>504.98</v>
      </c>
      <c r="O488" s="31"/>
      <c r="P488" s="40" t="s">
        <v>990</v>
      </c>
      <c r="Q488" s="1">
        <v>0</v>
      </c>
      <c r="R488" s="1">
        <v>0</v>
      </c>
    </row>
    <row r="489" s="1" customFormat="1" spans="1:18">
      <c r="A489" s="18" t="s">
        <v>972</v>
      </c>
      <c r="B489" s="18" t="s">
        <v>991</v>
      </c>
      <c r="C489" s="19">
        <v>41800</v>
      </c>
      <c r="D489" s="19">
        <v>10977.84</v>
      </c>
      <c r="E489" s="35">
        <v>10977.84</v>
      </c>
      <c r="F489" s="18">
        <v>4.65</v>
      </c>
      <c r="G489" s="37">
        <v>44530</v>
      </c>
      <c r="H489" s="37">
        <v>45250</v>
      </c>
      <c r="I489" s="28">
        <v>45737</v>
      </c>
      <c r="J489" s="28">
        <v>45828</v>
      </c>
      <c r="K489" s="29">
        <f t="shared" si="42"/>
        <v>92</v>
      </c>
      <c r="L489" s="38">
        <f t="shared" si="43"/>
        <v>130.453332</v>
      </c>
      <c r="M489" s="33">
        <v>6.31</v>
      </c>
      <c r="N489" s="39">
        <v>136.76</v>
      </c>
      <c r="O489" s="31" t="s">
        <v>30</v>
      </c>
      <c r="P489" s="40" t="s">
        <v>992</v>
      </c>
      <c r="Q489" s="1">
        <v>1462.19</v>
      </c>
      <c r="R489" s="1">
        <v>6.3</v>
      </c>
    </row>
    <row r="490" s="1" customFormat="1" spans="1:18">
      <c r="A490" s="18" t="s">
        <v>972</v>
      </c>
      <c r="B490" s="18" t="s">
        <v>993</v>
      </c>
      <c r="C490" s="19">
        <v>11000</v>
      </c>
      <c r="D490" s="19">
        <v>11000</v>
      </c>
      <c r="E490" s="35">
        <v>11000</v>
      </c>
      <c r="F490" s="18">
        <v>3</v>
      </c>
      <c r="G490" s="37">
        <v>45805</v>
      </c>
      <c r="H490" s="37">
        <v>46527</v>
      </c>
      <c r="I490" s="28">
        <v>45737</v>
      </c>
      <c r="J490" s="28">
        <v>45828</v>
      </c>
      <c r="K490" s="33">
        <v>24</v>
      </c>
      <c r="L490" s="38">
        <f t="shared" si="43"/>
        <v>22</v>
      </c>
      <c r="M490" s="30"/>
      <c r="N490" s="39">
        <v>22</v>
      </c>
      <c r="O490" s="31" t="s">
        <v>232</v>
      </c>
      <c r="P490" s="40" t="s">
        <v>994</v>
      </c>
      <c r="Q490" s="1">
        <v>0</v>
      </c>
      <c r="R490" s="1">
        <v>0</v>
      </c>
    </row>
    <row r="491" s="1" customFormat="1" spans="1:18">
      <c r="A491" s="18" t="s">
        <v>972</v>
      </c>
      <c r="B491" s="18" t="s">
        <v>995</v>
      </c>
      <c r="C491" s="41">
        <v>49000</v>
      </c>
      <c r="D491" s="41">
        <v>46456.5</v>
      </c>
      <c r="E491" s="42">
        <v>46456.5</v>
      </c>
      <c r="F491" s="43">
        <v>4.65</v>
      </c>
      <c r="G491" s="37">
        <v>44530</v>
      </c>
      <c r="H491" s="37">
        <v>45250</v>
      </c>
      <c r="I491" s="28">
        <v>45737</v>
      </c>
      <c r="J491" s="28">
        <v>45828</v>
      </c>
      <c r="K491" s="45">
        <f>J491-I491+1</f>
        <v>92</v>
      </c>
      <c r="L491" s="46">
        <f t="shared" si="43"/>
        <v>552.058075</v>
      </c>
      <c r="M491" s="47"/>
      <c r="N491" s="48">
        <v>552.06</v>
      </c>
      <c r="O491" s="49"/>
      <c r="P491" s="40" t="s">
        <v>996</v>
      </c>
      <c r="Q491" s="1">
        <v>0</v>
      </c>
      <c r="R491" s="1">
        <v>0</v>
      </c>
    </row>
    <row r="492" s="4" customFormat="1" ht="27" customHeight="1" spans="2:19">
      <c r="B492" s="44"/>
      <c r="C492" s="19">
        <f>SUM(C4:C491)</f>
        <v>19463871.12</v>
      </c>
      <c r="D492" s="19">
        <f>SUM(D4:D491)</f>
        <v>17884601.07</v>
      </c>
      <c r="E492" s="35"/>
      <c r="F492" s="35"/>
      <c r="G492" s="37"/>
      <c r="H492" s="37"/>
      <c r="I492" s="37"/>
      <c r="J492" s="37"/>
      <c r="K492" s="35"/>
      <c r="L492" s="35"/>
      <c r="M492" s="35"/>
      <c r="N492" s="50">
        <f>SUM(N4:N491)</f>
        <v>153698.46</v>
      </c>
      <c r="O492" s="31"/>
      <c r="S492" s="1"/>
    </row>
  </sheetData>
  <mergeCells count="4">
    <mergeCell ref="A1:O1"/>
    <mergeCell ref="A2:B2"/>
    <mergeCell ref="E2:H2"/>
    <mergeCell ref="L2:O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2025-06-12T08:37:00Z</dcterms:created>
  <dcterms:modified xsi:type="dcterms:W3CDTF">2025-07-08T01:18:30Z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2E19C614BEDA4694B99EA14804E8EE9B_11</vt:lpwstr>
  </property>
  <property fmtid="{D5CDD505-2E9C-101B-9397-08002B2CF9AE}" pid="3" name="KSOProductBuildVer">
    <vt:lpwstr>2052-12.1.0.21915</vt:lpwstr>
  </property>
</Properties>
</file>